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_2025_temp\"/>
    </mc:Choice>
  </mc:AlternateContent>
  <xr:revisionPtr revIDLastSave="0" documentId="8_{98662E24-1A23-407D-B8B6-D3A06BB7DC74}" xr6:coauthVersionLast="47" xr6:coauthVersionMax="47" xr10:uidLastSave="{00000000-0000-0000-0000-000000000000}"/>
  <bookViews>
    <workbookView xWindow="28680" yWindow="-120" windowWidth="29040" windowHeight="15720" tabRatio="734" xr2:uid="{00000000-000D-0000-FFFF-FFFF00000000}"/>
  </bookViews>
  <sheets>
    <sheet name="Přehled" sheetId="1" r:id="rId1"/>
    <sheet name="1" sheetId="2" r:id="rId2"/>
    <sheet name="2" sheetId="24" r:id="rId3"/>
    <sheet name="3" sheetId="7" r:id="rId4"/>
    <sheet name="4" sheetId="3" r:id="rId5"/>
    <sheet name="5" sheetId="8" r:id="rId6"/>
    <sheet name="6" sheetId="6" r:id="rId7"/>
    <sheet name="7" sheetId="9" r:id="rId8"/>
    <sheet name="8" sheetId="22" r:id="rId9"/>
    <sheet name="9" sheetId="4" r:id="rId10"/>
    <sheet name="10" sheetId="10" r:id="rId11"/>
    <sheet name="11" sheetId="11" r:id="rId12"/>
    <sheet name="12" sheetId="12" r:id="rId13"/>
    <sheet name="13" sheetId="13" r:id="rId14"/>
    <sheet name="14" sheetId="14" r:id="rId15"/>
    <sheet name="15" sheetId="15" r:id="rId16"/>
    <sheet name="16" sheetId="23" r:id="rId17"/>
    <sheet name="17" sheetId="16" r:id="rId18"/>
    <sheet name="18" sheetId="17" r:id="rId19"/>
    <sheet name="19" sheetId="21" r:id="rId20"/>
    <sheet name="20" sheetId="18" r:id="rId21"/>
    <sheet name="21" sheetId="19" r:id="rId22"/>
    <sheet name="22" sheetId="25" r:id="rId23"/>
    <sheet name="23" sheetId="26" r:id="rId24"/>
    <sheet name="24" sheetId="27" r:id="rId2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5" i="27" l="1"/>
  <c r="C25" i="1" s="1"/>
  <c r="B32" i="27"/>
  <c r="B31" i="27"/>
  <c r="B27" i="27"/>
  <c r="A27" i="27"/>
  <c r="A26" i="27"/>
  <c r="B25" i="27"/>
  <c r="A25" i="27"/>
  <c r="A24" i="27"/>
  <c r="B23" i="27"/>
  <c r="B22" i="27"/>
  <c r="A22" i="27"/>
  <c r="A21" i="27"/>
  <c r="B20" i="27"/>
  <c r="B19" i="27"/>
  <c r="A19" i="27"/>
  <c r="A18" i="27"/>
  <c r="B17" i="27"/>
  <c r="B16" i="27"/>
  <c r="A16" i="27"/>
  <c r="A15" i="27"/>
  <c r="B14" i="27"/>
  <c r="B13" i="27"/>
  <c r="B12" i="27"/>
  <c r="B11" i="27"/>
  <c r="A11" i="27"/>
  <c r="A10" i="27"/>
  <c r="B9" i="27"/>
  <c r="B8" i="27"/>
  <c r="A8" i="27"/>
  <c r="A7" i="27"/>
  <c r="B6" i="27"/>
  <c r="B5" i="27"/>
  <c r="B4" i="27"/>
  <c r="B3" i="27"/>
  <c r="A3" i="27"/>
  <c r="C35" i="26"/>
  <c r="C24" i="1" s="1"/>
  <c r="B32" i="26"/>
  <c r="B31" i="26"/>
  <c r="B27" i="26"/>
  <c r="A27" i="26"/>
  <c r="A26" i="26"/>
  <c r="B25" i="26"/>
  <c r="A25" i="26"/>
  <c r="A24" i="26"/>
  <c r="B23" i="26"/>
  <c r="B22" i="26"/>
  <c r="A22" i="26"/>
  <c r="A21" i="26"/>
  <c r="B20" i="26"/>
  <c r="B19" i="26"/>
  <c r="A19" i="26"/>
  <c r="A18" i="26"/>
  <c r="B17" i="26"/>
  <c r="B16" i="26"/>
  <c r="A16" i="26"/>
  <c r="A15" i="26"/>
  <c r="B14" i="26"/>
  <c r="B13" i="26"/>
  <c r="B12" i="26"/>
  <c r="B11" i="26"/>
  <c r="A11" i="26"/>
  <c r="A10" i="26"/>
  <c r="B9" i="26"/>
  <c r="B8" i="26"/>
  <c r="A8" i="26"/>
  <c r="A7" i="26"/>
  <c r="B6" i="26"/>
  <c r="B5" i="26"/>
  <c r="B4" i="26"/>
  <c r="B3" i="26"/>
  <c r="A3" i="26"/>
  <c r="C35" i="25"/>
  <c r="C23" i="1" s="1"/>
  <c r="B32" i="25"/>
  <c r="B31" i="25"/>
  <c r="B27" i="25"/>
  <c r="A27" i="25"/>
  <c r="A26" i="25"/>
  <c r="B25" i="25"/>
  <c r="A25" i="25"/>
  <c r="A24" i="25"/>
  <c r="B23" i="25"/>
  <c r="B22" i="25"/>
  <c r="A22" i="25"/>
  <c r="A21" i="25"/>
  <c r="B20" i="25"/>
  <c r="B19" i="25"/>
  <c r="A19" i="25"/>
  <c r="A18" i="25"/>
  <c r="B17" i="25"/>
  <c r="B16" i="25"/>
  <c r="A16" i="25"/>
  <c r="A15" i="25"/>
  <c r="B14" i="25"/>
  <c r="B13" i="25"/>
  <c r="B12" i="25"/>
  <c r="B11" i="25"/>
  <c r="A11" i="25"/>
  <c r="A10" i="25"/>
  <c r="B9" i="25"/>
  <c r="B8" i="25"/>
  <c r="A8" i="25"/>
  <c r="A7" i="25"/>
  <c r="B6" i="25"/>
  <c r="B5" i="25"/>
  <c r="B4" i="25"/>
  <c r="B3" i="25"/>
  <c r="A3" i="25"/>
  <c r="B6" i="17"/>
  <c r="B5" i="17"/>
  <c r="B4" i="17"/>
  <c r="B3" i="17"/>
  <c r="B5" i="12"/>
  <c r="B4" i="12"/>
  <c r="B32" i="11"/>
  <c r="B6" i="11"/>
  <c r="B5" i="11"/>
  <c r="B4" i="11"/>
  <c r="B19" i="4"/>
  <c r="B4" i="22"/>
  <c r="B3" i="22"/>
  <c r="B4" i="6"/>
  <c r="B33" i="8"/>
  <c r="B32" i="8"/>
  <c r="B3" i="3"/>
  <c r="B3" i="7"/>
  <c r="B5" i="24"/>
  <c r="B4" i="24"/>
  <c r="A1" i="2"/>
  <c r="C8" i="1"/>
  <c r="B6" i="18"/>
  <c r="B5" i="18"/>
  <c r="B4" i="18"/>
  <c r="B19" i="15"/>
  <c r="B19" i="13"/>
  <c r="B19" i="12"/>
  <c r="B19" i="11"/>
  <c r="B3" i="16"/>
  <c r="B3" i="23"/>
  <c r="B3" i="15"/>
  <c r="B3" i="9"/>
  <c r="B32" i="6"/>
  <c r="B31" i="6"/>
  <c r="B19" i="6"/>
  <c r="B19" i="8"/>
  <c r="B19" i="3"/>
  <c r="A1" i="24"/>
  <c r="B5" i="16"/>
  <c r="B19" i="14"/>
  <c r="A1" i="21"/>
  <c r="B6" i="9" l="1"/>
  <c r="B5" i="9"/>
  <c r="B4" i="9"/>
  <c r="D16" i="3"/>
  <c r="C37" i="11"/>
  <c r="C35" i="24"/>
  <c r="C3" i="1" s="1"/>
  <c r="A30" i="24"/>
  <c r="B27" i="24"/>
  <c r="A27" i="24"/>
  <c r="A26" i="24"/>
  <c r="B25" i="24"/>
  <c r="A25" i="24"/>
  <c r="A24" i="24"/>
  <c r="B23" i="24"/>
  <c r="B22" i="24"/>
  <c r="A22" i="24"/>
  <c r="A21" i="24"/>
  <c r="B20" i="24"/>
  <c r="B19" i="24"/>
  <c r="A19" i="24"/>
  <c r="A18" i="24"/>
  <c r="B17" i="24"/>
  <c r="B16" i="24"/>
  <c r="A16" i="24"/>
  <c r="A15" i="24"/>
  <c r="B14" i="24"/>
  <c r="B13" i="24"/>
  <c r="B12" i="24"/>
  <c r="B11" i="24"/>
  <c r="A11" i="24"/>
  <c r="A10" i="24"/>
  <c r="B9" i="24"/>
  <c r="B8" i="24"/>
  <c r="A8" i="24"/>
  <c r="A7" i="24"/>
  <c r="B6" i="24"/>
  <c r="A3" i="24"/>
  <c r="C35" i="23" l="1"/>
  <c r="C17" i="1" s="1"/>
  <c r="B31" i="23"/>
  <c r="B27" i="23"/>
  <c r="A27" i="23"/>
  <c r="A26" i="23"/>
  <c r="B25" i="23"/>
  <c r="A25" i="23"/>
  <c r="A24" i="23"/>
  <c r="B23" i="23"/>
  <c r="B22" i="23"/>
  <c r="A22" i="23"/>
  <c r="A21" i="23"/>
  <c r="B20" i="23"/>
  <c r="B19" i="23"/>
  <c r="A19" i="23"/>
  <c r="A18" i="23"/>
  <c r="B17" i="23"/>
  <c r="B16" i="23"/>
  <c r="A16" i="23"/>
  <c r="A15" i="23"/>
  <c r="B14" i="23"/>
  <c r="B13" i="23"/>
  <c r="B12" i="23"/>
  <c r="B11" i="23"/>
  <c r="A11" i="23"/>
  <c r="A10" i="23"/>
  <c r="B9" i="23"/>
  <c r="B8" i="23"/>
  <c r="A8" i="23"/>
  <c r="A7" i="23"/>
  <c r="B6" i="23"/>
  <c r="B5" i="23"/>
  <c r="B4" i="23"/>
  <c r="A3" i="23"/>
  <c r="B6" i="6"/>
  <c r="B5" i="6"/>
  <c r="B6" i="8"/>
  <c r="B5" i="8"/>
  <c r="B4" i="8"/>
  <c r="B6" i="3"/>
  <c r="B5" i="3"/>
  <c r="B4" i="3"/>
  <c r="B6" i="7"/>
  <c r="B5" i="7"/>
  <c r="B4" i="7"/>
  <c r="B5" i="14"/>
  <c r="B5" i="22"/>
  <c r="C43" i="12"/>
  <c r="B16" i="14"/>
  <c r="B22" i="4" l="1"/>
  <c r="C35" i="8"/>
  <c r="C35" i="6"/>
  <c r="C35" i="9"/>
  <c r="C38" i="22"/>
  <c r="C9" i="1" s="1"/>
  <c r="C39" i="4"/>
  <c r="C10" i="1" s="1"/>
  <c r="C35" i="10"/>
  <c r="C35" i="13"/>
  <c r="C35" i="14"/>
  <c r="C35" i="15"/>
  <c r="C35" i="16"/>
  <c r="C36" i="17"/>
  <c r="C35" i="21"/>
  <c r="C35" i="18"/>
  <c r="C35" i="19"/>
  <c r="C35" i="2"/>
  <c r="B27" i="22"/>
  <c r="A27" i="22"/>
  <c r="A26" i="22"/>
  <c r="B25" i="22"/>
  <c r="A25" i="22"/>
  <c r="A24" i="22"/>
  <c r="B23" i="22"/>
  <c r="B22" i="22"/>
  <c r="A22" i="22"/>
  <c r="A21" i="22"/>
  <c r="B20" i="22"/>
  <c r="B19" i="22"/>
  <c r="A19" i="22"/>
  <c r="A18" i="22"/>
  <c r="B17" i="22"/>
  <c r="B16" i="22"/>
  <c r="A16" i="22"/>
  <c r="A15" i="22"/>
  <c r="B14" i="22"/>
  <c r="B13" i="22"/>
  <c r="B12" i="22"/>
  <c r="B11" i="22"/>
  <c r="A11" i="22"/>
  <c r="A10" i="22"/>
  <c r="B9" i="22"/>
  <c r="B8" i="22"/>
  <c r="A8" i="22"/>
  <c r="A7" i="22"/>
  <c r="B6" i="22"/>
  <c r="A3" i="22"/>
  <c r="B25" i="16"/>
  <c r="B25" i="13"/>
  <c r="B25" i="12"/>
  <c r="B25" i="11"/>
  <c r="B25" i="10"/>
  <c r="B25" i="4"/>
  <c r="B25" i="9"/>
  <c r="B25" i="6"/>
  <c r="B25" i="8"/>
  <c r="B25" i="3"/>
  <c r="A25" i="3"/>
  <c r="B19" i="19"/>
  <c r="B22" i="19"/>
  <c r="B32" i="19"/>
  <c r="B31" i="19"/>
  <c r="B31" i="21"/>
  <c r="B34" i="17"/>
  <c r="B33" i="17"/>
  <c r="B32" i="17"/>
  <c r="B31" i="17"/>
  <c r="B27" i="16"/>
  <c r="B31" i="15"/>
  <c r="B27" i="14"/>
  <c r="B25" i="14"/>
  <c r="B27" i="13"/>
  <c r="B27" i="12"/>
  <c r="B22" i="12"/>
  <c r="B27" i="11"/>
  <c r="B32" i="10"/>
  <c r="B31" i="10"/>
  <c r="B27" i="10"/>
  <c r="B27" i="4"/>
  <c r="B27" i="9"/>
  <c r="B22" i="9"/>
  <c r="B27" i="6"/>
  <c r="B31" i="8"/>
  <c r="B27" i="8"/>
  <c r="B22" i="8"/>
  <c r="B27" i="3"/>
  <c r="B22" i="3"/>
  <c r="A26" i="7"/>
  <c r="A26" i="14" l="1"/>
  <c r="C41" i="3"/>
  <c r="C20" i="1"/>
  <c r="C35" i="7"/>
  <c r="B27" i="21"/>
  <c r="A27" i="21"/>
  <c r="A26" i="21"/>
  <c r="B25" i="21"/>
  <c r="A25" i="21"/>
  <c r="A24" i="21"/>
  <c r="B23" i="21"/>
  <c r="B22" i="21"/>
  <c r="A22" i="21"/>
  <c r="A21" i="21"/>
  <c r="B20" i="21"/>
  <c r="B19" i="21"/>
  <c r="A19" i="21"/>
  <c r="A18" i="21"/>
  <c r="B17" i="21"/>
  <c r="B16" i="21"/>
  <c r="A16" i="21"/>
  <c r="A15" i="21"/>
  <c r="B14" i="21"/>
  <c r="B13" i="21"/>
  <c r="B12" i="21"/>
  <c r="B11" i="21"/>
  <c r="A11" i="21"/>
  <c r="A10" i="21"/>
  <c r="B9" i="21"/>
  <c r="B8" i="21"/>
  <c r="A8" i="21"/>
  <c r="A7" i="21"/>
  <c r="B6" i="21"/>
  <c r="B5" i="21"/>
  <c r="B4" i="21"/>
  <c r="B3" i="21"/>
  <c r="A3" i="21"/>
  <c r="B27" i="19"/>
  <c r="A27" i="19"/>
  <c r="A26" i="19"/>
  <c r="B25" i="19"/>
  <c r="A25" i="19"/>
  <c r="A24" i="19"/>
  <c r="B23" i="19"/>
  <c r="A22" i="19"/>
  <c r="A21" i="19"/>
  <c r="B20" i="19"/>
  <c r="A19" i="19"/>
  <c r="A18" i="19"/>
  <c r="B17" i="19"/>
  <c r="B16" i="19"/>
  <c r="A16" i="19"/>
  <c r="A15" i="19"/>
  <c r="B14" i="19"/>
  <c r="B13" i="19"/>
  <c r="B12" i="19"/>
  <c r="B11" i="19"/>
  <c r="A11" i="19"/>
  <c r="A10" i="19"/>
  <c r="B9" i="19"/>
  <c r="B8" i="19"/>
  <c r="A8" i="19"/>
  <c r="A7" i="19"/>
  <c r="B6" i="19"/>
  <c r="B5" i="19"/>
  <c r="B4" i="19"/>
  <c r="B3" i="19"/>
  <c r="A3" i="19"/>
  <c r="B27" i="18"/>
  <c r="A27" i="18"/>
  <c r="A26" i="18"/>
  <c r="B25" i="18"/>
  <c r="A25" i="18"/>
  <c r="A24" i="18"/>
  <c r="B23" i="18"/>
  <c r="B22" i="18"/>
  <c r="A22" i="18"/>
  <c r="A21" i="18"/>
  <c r="B20" i="18"/>
  <c r="B19" i="18"/>
  <c r="A19" i="18"/>
  <c r="A18" i="18"/>
  <c r="B17" i="18"/>
  <c r="B16" i="18"/>
  <c r="A16" i="18"/>
  <c r="A15" i="18"/>
  <c r="B14" i="18"/>
  <c r="B13" i="18"/>
  <c r="B12" i="18"/>
  <c r="B11" i="18"/>
  <c r="A11" i="18"/>
  <c r="A10" i="18"/>
  <c r="B9" i="18"/>
  <c r="B8" i="18"/>
  <c r="A8" i="18"/>
  <c r="A7" i="18"/>
  <c r="B3" i="18"/>
  <c r="A3" i="18"/>
  <c r="B27" i="17"/>
  <c r="A27" i="17"/>
  <c r="A26" i="17"/>
  <c r="B25" i="17"/>
  <c r="A25" i="17"/>
  <c r="A24" i="17"/>
  <c r="B23" i="17"/>
  <c r="B22" i="17"/>
  <c r="A22" i="17"/>
  <c r="A21" i="17"/>
  <c r="B20" i="17"/>
  <c r="B19" i="17"/>
  <c r="A19" i="17"/>
  <c r="A18" i="17"/>
  <c r="B17" i="17"/>
  <c r="B16" i="17"/>
  <c r="A16" i="17"/>
  <c r="A15" i="17"/>
  <c r="B14" i="17"/>
  <c r="B13" i="17"/>
  <c r="B12" i="17"/>
  <c r="B11" i="17"/>
  <c r="A11" i="17"/>
  <c r="A10" i="17"/>
  <c r="B9" i="17"/>
  <c r="B8" i="17"/>
  <c r="A8" i="17"/>
  <c r="A7" i="17"/>
  <c r="A3" i="17"/>
  <c r="A27" i="16"/>
  <c r="A26" i="16"/>
  <c r="A25" i="16"/>
  <c r="A24" i="16"/>
  <c r="B23" i="16"/>
  <c r="B22" i="16"/>
  <c r="A22" i="16"/>
  <c r="A21" i="16"/>
  <c r="B20" i="16"/>
  <c r="A19" i="16"/>
  <c r="A18" i="16"/>
  <c r="B17" i="16"/>
  <c r="B16" i="16"/>
  <c r="A16" i="16"/>
  <c r="A15" i="16"/>
  <c r="B14" i="16"/>
  <c r="B13" i="16"/>
  <c r="B12" i="16"/>
  <c r="B11" i="16"/>
  <c r="A11" i="16"/>
  <c r="A10" i="16"/>
  <c r="B9" i="16"/>
  <c r="B8" i="16"/>
  <c r="A8" i="16"/>
  <c r="A7" i="16"/>
  <c r="B6" i="16"/>
  <c r="B4" i="16"/>
  <c r="A3" i="16"/>
  <c r="B27" i="15"/>
  <c r="A27" i="15"/>
  <c r="A26" i="15"/>
  <c r="B25" i="15"/>
  <c r="A25" i="15"/>
  <c r="A24" i="15"/>
  <c r="B23" i="15"/>
  <c r="B22" i="15"/>
  <c r="A22" i="15"/>
  <c r="A21" i="15"/>
  <c r="B20" i="15"/>
  <c r="A19" i="15"/>
  <c r="A18" i="15"/>
  <c r="B17" i="15"/>
  <c r="B16" i="15"/>
  <c r="A16" i="15"/>
  <c r="A15" i="15"/>
  <c r="B14" i="15"/>
  <c r="B13" i="15"/>
  <c r="B12" i="15"/>
  <c r="B11" i="15"/>
  <c r="A11" i="15"/>
  <c r="A10" i="15"/>
  <c r="B9" i="15"/>
  <c r="B8" i="15"/>
  <c r="A8" i="15"/>
  <c r="A7" i="15"/>
  <c r="B6" i="15"/>
  <c r="B5" i="15"/>
  <c r="B4" i="15"/>
  <c r="A3" i="15"/>
  <c r="A27" i="14"/>
  <c r="A25" i="14"/>
  <c r="A24" i="14"/>
  <c r="B23" i="14"/>
  <c r="B22" i="14"/>
  <c r="A22" i="14"/>
  <c r="A21" i="14"/>
  <c r="B20" i="14"/>
  <c r="A19" i="14"/>
  <c r="A18" i="14"/>
  <c r="B17" i="14"/>
  <c r="A16" i="14"/>
  <c r="A15" i="14"/>
  <c r="B14" i="14"/>
  <c r="B13" i="14"/>
  <c r="B12" i="14"/>
  <c r="B11" i="14"/>
  <c r="A11" i="14"/>
  <c r="A10" i="14"/>
  <c r="B9" i="14"/>
  <c r="B8" i="14"/>
  <c r="A8" i="14"/>
  <c r="A7" i="14"/>
  <c r="B6" i="14"/>
  <c r="B4" i="14"/>
  <c r="B3" i="14"/>
  <c r="A3" i="14"/>
  <c r="A27" i="13"/>
  <c r="A26" i="13"/>
  <c r="A25" i="13"/>
  <c r="A24" i="13"/>
  <c r="B23" i="13"/>
  <c r="B22" i="13"/>
  <c r="A22" i="13"/>
  <c r="A21" i="13"/>
  <c r="B20" i="13"/>
  <c r="A19" i="13"/>
  <c r="A18" i="13"/>
  <c r="B17" i="13"/>
  <c r="B16" i="13"/>
  <c r="A16" i="13"/>
  <c r="A15" i="13"/>
  <c r="B14" i="13"/>
  <c r="B13" i="13"/>
  <c r="B12" i="13"/>
  <c r="B11" i="13"/>
  <c r="A11" i="13"/>
  <c r="A10" i="13"/>
  <c r="B9" i="13"/>
  <c r="B8" i="13"/>
  <c r="A8" i="13"/>
  <c r="A7" i="13"/>
  <c r="B6" i="13"/>
  <c r="B5" i="13"/>
  <c r="B4" i="13"/>
  <c r="A3" i="13"/>
  <c r="A27" i="12"/>
  <c r="A26" i="12"/>
  <c r="A25" i="12"/>
  <c r="A24" i="12"/>
  <c r="B23" i="12"/>
  <c r="A22" i="12"/>
  <c r="A21" i="12"/>
  <c r="B20" i="12"/>
  <c r="A19" i="12"/>
  <c r="A18" i="12"/>
  <c r="B17" i="12"/>
  <c r="B16" i="12"/>
  <c r="A16" i="12"/>
  <c r="A15" i="12"/>
  <c r="B14" i="12"/>
  <c r="B13" i="12"/>
  <c r="B12" i="12"/>
  <c r="B11" i="12"/>
  <c r="A11" i="12"/>
  <c r="A10" i="12"/>
  <c r="B9" i="12"/>
  <c r="B8" i="12"/>
  <c r="A8" i="12"/>
  <c r="A7" i="12"/>
  <c r="B6" i="12"/>
  <c r="A3" i="12"/>
  <c r="A27" i="11"/>
  <c r="A26" i="11"/>
  <c r="A25" i="11"/>
  <c r="A24" i="11"/>
  <c r="B23" i="11"/>
  <c r="B22" i="11"/>
  <c r="A22" i="11"/>
  <c r="A21" i="11"/>
  <c r="B20" i="11"/>
  <c r="A19" i="11"/>
  <c r="A18" i="11"/>
  <c r="B17" i="11"/>
  <c r="B16" i="11"/>
  <c r="A16" i="11"/>
  <c r="A15" i="11"/>
  <c r="B14" i="11"/>
  <c r="B13" i="11"/>
  <c r="B12" i="11"/>
  <c r="B11" i="11"/>
  <c r="A11" i="11"/>
  <c r="A10" i="11"/>
  <c r="B9" i="11"/>
  <c r="B8" i="11"/>
  <c r="A8" i="11"/>
  <c r="A7" i="11"/>
  <c r="A3" i="11"/>
  <c r="A27" i="10"/>
  <c r="A26" i="10"/>
  <c r="A25" i="10"/>
  <c r="A24" i="10"/>
  <c r="B23" i="10"/>
  <c r="B22" i="10"/>
  <c r="A22" i="10"/>
  <c r="A21" i="10"/>
  <c r="B20" i="10"/>
  <c r="B19" i="10"/>
  <c r="A19" i="10"/>
  <c r="A18" i="10"/>
  <c r="B17" i="10"/>
  <c r="B16" i="10"/>
  <c r="A16" i="10"/>
  <c r="A15" i="10"/>
  <c r="B14" i="10"/>
  <c r="B13" i="10"/>
  <c r="B12" i="10"/>
  <c r="B11" i="10"/>
  <c r="A11" i="10"/>
  <c r="A10" i="10"/>
  <c r="B9" i="10"/>
  <c r="B8" i="10"/>
  <c r="A8" i="10"/>
  <c r="A7" i="10"/>
  <c r="B6" i="10"/>
  <c r="B5" i="10"/>
  <c r="B4" i="10"/>
  <c r="B3" i="10"/>
  <c r="A3" i="10"/>
  <c r="A27" i="4"/>
  <c r="A26" i="4"/>
  <c r="A25" i="4"/>
  <c r="A24" i="4"/>
  <c r="B23" i="4"/>
  <c r="A22" i="4"/>
  <c r="A21" i="4"/>
  <c r="B20" i="4"/>
  <c r="A19" i="4"/>
  <c r="A18" i="4"/>
  <c r="B17" i="4"/>
  <c r="B16" i="4"/>
  <c r="A16" i="4"/>
  <c r="A15" i="4"/>
  <c r="B14" i="4"/>
  <c r="B13" i="4"/>
  <c r="B12" i="4"/>
  <c r="B11" i="4"/>
  <c r="A11" i="4"/>
  <c r="A10" i="4"/>
  <c r="B9" i="4"/>
  <c r="B8" i="4"/>
  <c r="A8" i="4"/>
  <c r="A3" i="4"/>
  <c r="A27" i="9"/>
  <c r="A26" i="9"/>
  <c r="A25" i="9"/>
  <c r="A24" i="9"/>
  <c r="B23" i="9"/>
  <c r="A22" i="9"/>
  <c r="A21" i="9"/>
  <c r="B20" i="9"/>
  <c r="A19" i="9"/>
  <c r="A18" i="9"/>
  <c r="B17" i="9"/>
  <c r="B16" i="9"/>
  <c r="A16" i="9"/>
  <c r="A15" i="9"/>
  <c r="B14" i="9"/>
  <c r="B13" i="9"/>
  <c r="B12" i="9"/>
  <c r="B11" i="9"/>
  <c r="A11" i="9"/>
  <c r="A10" i="9"/>
  <c r="B9" i="9"/>
  <c r="B8" i="9"/>
  <c r="A8" i="9"/>
  <c r="A7" i="9"/>
  <c r="A3" i="9"/>
  <c r="A27" i="6"/>
  <c r="A26" i="6"/>
  <c r="A25" i="6"/>
  <c r="A24" i="6"/>
  <c r="B23" i="6"/>
  <c r="B22" i="6"/>
  <c r="A22" i="6"/>
  <c r="A21" i="6"/>
  <c r="B20" i="6"/>
  <c r="A19" i="6"/>
  <c r="A18" i="6"/>
  <c r="B17" i="6"/>
  <c r="B16" i="6"/>
  <c r="A16" i="6"/>
  <c r="A15" i="6"/>
  <c r="B14" i="6"/>
  <c r="B13" i="6"/>
  <c r="B12" i="6"/>
  <c r="B11" i="6"/>
  <c r="A11" i="6"/>
  <c r="A10" i="6"/>
  <c r="B9" i="6"/>
  <c r="B8" i="6"/>
  <c r="A8" i="6"/>
  <c r="A7" i="6"/>
  <c r="A3" i="6"/>
  <c r="A27" i="8"/>
  <c r="A26" i="8"/>
  <c r="A25" i="8"/>
  <c r="A24" i="8"/>
  <c r="B23" i="8"/>
  <c r="A22" i="8"/>
  <c r="A21" i="8"/>
  <c r="B20" i="8"/>
  <c r="A19" i="8"/>
  <c r="A18" i="8"/>
  <c r="B17" i="8"/>
  <c r="B16" i="8"/>
  <c r="A16" i="8"/>
  <c r="A15" i="8"/>
  <c r="B14" i="8"/>
  <c r="B13" i="8"/>
  <c r="B12" i="8"/>
  <c r="B11" i="8"/>
  <c r="A11" i="8"/>
  <c r="A10" i="8"/>
  <c r="B9" i="8"/>
  <c r="B8" i="8"/>
  <c r="A8" i="8"/>
  <c r="A7" i="8"/>
  <c r="A3" i="8"/>
  <c r="A27" i="3"/>
  <c r="A26" i="3"/>
  <c r="A24" i="3"/>
  <c r="B23" i="3"/>
  <c r="A22" i="3"/>
  <c r="A21" i="3"/>
  <c r="B20" i="3"/>
  <c r="A19" i="3"/>
  <c r="A18" i="3"/>
  <c r="B17" i="3"/>
  <c r="B16" i="3"/>
  <c r="A16" i="3"/>
  <c r="A15" i="3"/>
  <c r="B14" i="3"/>
  <c r="B13" i="3"/>
  <c r="B12" i="3"/>
  <c r="B11" i="3"/>
  <c r="A11" i="3"/>
  <c r="A10" i="3"/>
  <c r="B9" i="3"/>
  <c r="B8" i="3"/>
  <c r="A8" i="3"/>
  <c r="A7" i="3"/>
  <c r="A3" i="3"/>
  <c r="A30" i="7"/>
  <c r="B27" i="7"/>
  <c r="A27" i="7"/>
  <c r="B25" i="7"/>
  <c r="A25" i="7"/>
  <c r="A24" i="7"/>
  <c r="B23" i="7"/>
  <c r="B22" i="7"/>
  <c r="A22" i="7"/>
  <c r="A21" i="7"/>
  <c r="B20" i="7"/>
  <c r="B19" i="7"/>
  <c r="A19" i="7"/>
  <c r="A18" i="7"/>
  <c r="B17" i="7"/>
  <c r="B16" i="7"/>
  <c r="A16" i="7"/>
  <c r="A15" i="7"/>
  <c r="A10" i="7"/>
  <c r="B12" i="7"/>
  <c r="B13" i="7"/>
  <c r="B14" i="7"/>
  <c r="B11" i="7"/>
  <c r="A11" i="7"/>
  <c r="B9" i="7"/>
  <c r="B8" i="7"/>
  <c r="A8" i="7"/>
  <c r="A7" i="7"/>
  <c r="A3" i="7"/>
  <c r="C22" i="1" l="1"/>
  <c r="C21" i="1" l="1"/>
  <c r="C19" i="1"/>
  <c r="C18" i="1"/>
  <c r="C16" i="1"/>
  <c r="C15" i="1"/>
  <c r="C14" i="1"/>
  <c r="C13" i="1"/>
  <c r="C12" i="1"/>
  <c r="C11" i="1"/>
  <c r="C6" i="1"/>
  <c r="C4" i="1"/>
  <c r="C7" i="1"/>
  <c r="C5" i="1"/>
  <c r="C2" i="1" l="1"/>
</calcChain>
</file>

<file path=xl/sharedStrings.xml><?xml version="1.0" encoding="utf-8"?>
<sst xmlns="http://schemas.openxmlformats.org/spreadsheetml/2006/main" count="444" uniqueCount="102">
  <si>
    <t>1.</t>
  </si>
  <si>
    <t>Zasedání LRST</t>
  </si>
  <si>
    <t>Školení SMS - Odpovědné osoby</t>
  </si>
  <si>
    <t>Školení RWY Safety</t>
  </si>
  <si>
    <t xml:space="preserve">Cvičení </t>
  </si>
  <si>
    <t>Účast na cvičeních pořádaných LKMT. 2 b za každou účast</t>
  </si>
  <si>
    <t>Umožnění provedení EA 3 b. Neumožnění provedení EA - 5 b.</t>
  </si>
  <si>
    <t>Účast na školení 2 b (alespoň v jednom z termínu), neúčast 0 b. Max. 8 b / rok</t>
  </si>
  <si>
    <t>Účast na školení 2 b (alespoň v jednom z termínu), neúčast 0 b.</t>
  </si>
  <si>
    <t>Mimořádné události (MU)</t>
  </si>
  <si>
    <t>Hodnocení výkonnosti</t>
  </si>
  <si>
    <t>dd-mm-rr</t>
  </si>
  <si>
    <t>Externí subjekt</t>
  </si>
  <si>
    <t xml:space="preserve">Hodnocení </t>
  </si>
  <si>
    <t>DHL Express</t>
  </si>
  <si>
    <t>JTS Aviation</t>
  </si>
  <si>
    <t>Job Air Technic</t>
  </si>
  <si>
    <t>IAC (lakovna)</t>
  </si>
  <si>
    <t>BGS</t>
  </si>
  <si>
    <t>LR Airlines</t>
  </si>
  <si>
    <t>ŘLP</t>
  </si>
  <si>
    <t>F-Air</t>
  </si>
  <si>
    <t xml:space="preserve">Avionic </t>
  </si>
  <si>
    <t>EGT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</si>
  <si>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</si>
  <si>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</si>
  <si>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</si>
  <si>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</si>
  <si>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</si>
  <si>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</si>
  <si>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</si>
  <si>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</si>
  <si>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</si>
  <si>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</si>
  <si>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</si>
  <si>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</si>
  <si>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</si>
  <si>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</si>
  <si>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Vznik MU -3 b</t>
  </si>
  <si>
    <t>Nahlášení MU 1 b</t>
  </si>
  <si>
    <t>Reakce na MU 1 b</t>
  </si>
  <si>
    <t>Realizace nápravných opatření 1 b</t>
  </si>
  <si>
    <t>Externí audit (EA)</t>
  </si>
  <si>
    <t>BiOL (Gallat)</t>
  </si>
  <si>
    <t>16.</t>
  </si>
  <si>
    <t>Elmontex</t>
  </si>
  <si>
    <t>17.</t>
  </si>
  <si>
    <t>Avionic</t>
  </si>
  <si>
    <t>F-AIR</t>
  </si>
  <si>
    <t>ŘLP s.p.</t>
  </si>
  <si>
    <t>Realizace opatření z EA</t>
  </si>
  <si>
    <t>18.</t>
  </si>
  <si>
    <t>TRANSCON</t>
  </si>
  <si>
    <t>19.</t>
  </si>
  <si>
    <t>Rizika</t>
  </si>
  <si>
    <t>Účast na LRST 1 b, neúčast 0 b. Max. 4 b / rok</t>
  </si>
  <si>
    <t>Zaslání Rizik 1 b.</t>
  </si>
  <si>
    <t>Aeroclub Ostrava</t>
  </si>
  <si>
    <t>Realizace nápravných opatření a doporučení 1-3 b. Bez reakce -5 b.</t>
  </si>
  <si>
    <t>Vavroš Lubomír (I. Studénecká)</t>
  </si>
  <si>
    <t>MM servisní (Fly Service)</t>
  </si>
  <si>
    <t>Přezkoumání za rok 2022</t>
  </si>
  <si>
    <t>Zaslání Přezkoumání 2 b. (-2 b.)</t>
  </si>
  <si>
    <t>EasyFlying</t>
  </si>
  <si>
    <t>20.</t>
  </si>
  <si>
    <t>QA Aviation</t>
  </si>
  <si>
    <t>QA Aviation (Queen Air)</t>
  </si>
  <si>
    <t>Seznámení s LPP v 11.0</t>
  </si>
  <si>
    <t>Zaslání Seznámení 1 b.</t>
  </si>
  <si>
    <t>21.</t>
  </si>
  <si>
    <t>Pondus Air</t>
  </si>
  <si>
    <t>AeroPrague.com</t>
  </si>
  <si>
    <t>Easy Flying</t>
  </si>
  <si>
    <t>Zpracování výročních zpráv za r. 2023</t>
  </si>
  <si>
    <t>Twin trans</t>
  </si>
  <si>
    <t>Amber Solition</t>
  </si>
  <si>
    <t>Enjoy Fly</t>
  </si>
  <si>
    <t>Jet Nest</t>
  </si>
  <si>
    <t>22.</t>
  </si>
  <si>
    <t>23.</t>
  </si>
  <si>
    <t>24.</t>
  </si>
  <si>
    <t>OK Fligft Services</t>
  </si>
  <si>
    <t>ENJOY FLY</t>
  </si>
  <si>
    <t>JET NEST</t>
  </si>
  <si>
    <t>OK FLIGHT SERVICES</t>
  </si>
  <si>
    <t>účast na výcviku odp.osob za SMS, Kubáň</t>
  </si>
  <si>
    <t>účast na výcviku osob odp. za SMS, Kubáň</t>
  </si>
  <si>
    <t>Jakub Šimůnek, účast na výcviku osob odp. za SMS</t>
  </si>
  <si>
    <t>Pomikálková, Lubojacký, Dvořák, účast na výcviku osob odp. za SMS</t>
  </si>
  <si>
    <t>účast na výcviku osob odp. za SMS Bachorík</t>
  </si>
  <si>
    <t xml:space="preserve">odp. </t>
  </si>
  <si>
    <t>Chlebek, účast na výcviku osob odp.za SMS</t>
  </si>
  <si>
    <t>Homola, účast na výcviku osob odp. za SMS</t>
  </si>
  <si>
    <t>r. 2025</t>
  </si>
  <si>
    <t>DN - Auto BiOL x oplocení (2.)</t>
  </si>
  <si>
    <t>Únik ropných látek APN S3 - Mot_ZK (02.) JTS</t>
  </si>
  <si>
    <t>Únik ropných látek APN N - JAT (03.)</t>
  </si>
  <si>
    <t xml:space="preserve">FOD - Kryt motoru na TWY F šlo o kryt z letounu Saab 340 reg. UR-ELQ. </t>
  </si>
  <si>
    <t xml:space="preserve">Pes pobíhající v SRA </t>
  </si>
  <si>
    <t>Nezajištěně lešení (IAC)</t>
  </si>
  <si>
    <t xml:space="preserve">FOD - Rozbité postranní nadzemní návěstidlo </t>
  </si>
  <si>
    <t>Srážka dvou letadel při přetahu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</si>
</sst>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1">
    <xf numFmtId="0" fontId="0" fillId="0" borderId="0" xfId="0"/>
    <xf numFmtId="0" fontId="1" fillId="0" borderId="0" xfId="0" applyFont="1"/>
    <xf numFmtId="14" fontId="0" fillId="0" borderId="0" xfId="0" applyNumberForma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0" fillId="0" borderId="0" xfId="0" applyAlignment="1">
      <alignment wrapText="1"/>
    </xf>
    <xf numFmtId="0" fontId="4" fillId="0" borderId="0" xfId="1"/>
    <xf numFmtId="0" fontId="5" fillId="0" borderId="0" xfId="0" applyFont="1"/>
    <xf numFmtId="0" fontId="2" fillId="0" borderId="0" xfId="0" applyFont="1" applyAlignment="1">
      <alignment vertical="center" wrapText="1"/>
    </xf>
    <xf numFmtId="49" fontId="0" fillId="0" borderId="0" xfId="0" applyNumberFormat="1" applyAlignment="1">
      <alignment horizontal="left"/>
    </xf>
    <xf numFmtId="14" fontId="0" fillId="0" borderId="0" xfId="0" applyNumberFormat="1"/>
    <xf numFmtId="49" fontId="0" fillId="0" borderId="0" xfId="0" applyNumberFormat="1"/>
    <xf numFmtId="0" fontId="0" fillId="0" borderId="0" xfId="0" applyAlignment="1">
      <alignment horizontal="center" wrapText="1"/>
    </xf>
    <xf numFmtId="0" fontId="4" fillId="0" borderId="0" xfId="1" applyAlignment="1">
      <alignment horizontal="center"/>
    </xf>
    <xf numFmtId="14" fontId="4" fillId="0" borderId="0" xfId="1" applyNumberFormat="1" applyAlignment="1">
      <alignment horizontal="left"/>
    </xf>
    <xf numFmtId="14" fontId="4" fillId="0" borderId="0" xfId="1" applyNumberFormat="1" applyAlignment="1">
      <alignment horizontal="center"/>
    </xf>
    <xf numFmtId="0" fontId="4" fillId="0" borderId="0" xfId="1" applyAlignment="1">
      <alignment vertical="center" wrapText="1"/>
    </xf>
    <xf numFmtId="0" fontId="4" fillId="2" borderId="1" xfId="1" applyFill="1" applyBorder="1" applyAlignment="1">
      <alignment horizontal="center"/>
    </xf>
    <xf numFmtId="0" fontId="4" fillId="0" borderId="0" xfId="1" quotePrefix="1"/>
    <xf numFmtId="14" fontId="1" fillId="0" borderId="0" xfId="0" applyNumberFormat="1" applyFont="1"/>
    <xf numFmtId="0" fontId="1" fillId="3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2" borderId="2" xfId="0" applyFont="1" applyFill="1" applyBorder="1" applyAlignment="1">
      <alignment horizontal="center"/>
    </xf>
    <xf numFmtId="0" fontId="4" fillId="2" borderId="0" xfId="1" applyFill="1" applyAlignment="1">
      <alignment horizontal="center"/>
    </xf>
    <xf numFmtId="0" fontId="4" fillId="0" borderId="0" xfId="1" applyAlignment="1">
      <alignment horizontal="center" vertical="center" wrapText="1"/>
    </xf>
    <xf numFmtId="0" fontId="4" fillId="3" borderId="0" xfId="1" applyFill="1" applyAlignment="1">
      <alignment horizontal="center"/>
    </xf>
  </cellXfs>
  <cellStyles count="2">
    <cellStyle name="Hypertextový odkaz" xfId="1" builtinId="8"/>
    <cellStyle name="Normální" xfId="0" builtinId="0"/>
  </cellStyles>
  <dxfs count="3"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"/>
  <sheetViews>
    <sheetView tabSelected="1" zoomScaleNormal="100" workbookViewId="0">
      <selection activeCell="K15" sqref="K15"/>
    </sheetView>
  </sheetViews>
  <sheetFormatPr defaultRowHeight="14.4" x14ac:dyDescent="0.3"/>
  <cols>
    <col min="1" max="1" width="9.109375" style="7" customWidth="1"/>
    <col min="2" max="2" width="28.44140625" customWidth="1"/>
    <col min="3" max="3" width="10.88671875" bestFit="1" customWidth="1"/>
    <col min="4" max="4" width="23" style="9" customWidth="1"/>
  </cols>
  <sheetData>
    <row r="1" spans="1:4" x14ac:dyDescent="0.3">
      <c r="A1" s="6" t="s">
        <v>93</v>
      </c>
      <c r="B1" s="8" t="s">
        <v>12</v>
      </c>
      <c r="C1" s="8" t="s">
        <v>13</v>
      </c>
      <c r="D1" s="16"/>
    </row>
    <row r="2" spans="1:4" x14ac:dyDescent="0.3">
      <c r="A2" s="7" t="s">
        <v>0</v>
      </c>
      <c r="B2" s="10" t="s">
        <v>57</v>
      </c>
      <c r="C2" s="4">
        <f>'1'!C35</f>
        <v>0</v>
      </c>
    </row>
    <row r="3" spans="1:4" x14ac:dyDescent="0.3">
      <c r="A3" s="7" t="s">
        <v>24</v>
      </c>
      <c r="B3" s="10" t="s">
        <v>71</v>
      </c>
      <c r="C3" s="4">
        <f>'2'!C35</f>
        <v>1</v>
      </c>
    </row>
    <row r="4" spans="1:4" x14ac:dyDescent="0.3">
      <c r="A4" s="7" t="s">
        <v>25</v>
      </c>
      <c r="B4" s="10" t="s">
        <v>22</v>
      </c>
      <c r="C4" s="4">
        <f>'3'!C35</f>
        <v>0</v>
      </c>
    </row>
    <row r="5" spans="1:4" x14ac:dyDescent="0.3">
      <c r="A5" s="7" t="s">
        <v>26</v>
      </c>
      <c r="B5" s="10" t="s">
        <v>43</v>
      </c>
      <c r="C5" s="4">
        <f>'4'!C41</f>
        <v>-1</v>
      </c>
    </row>
    <row r="6" spans="1:4" x14ac:dyDescent="0.3">
      <c r="A6" s="7" t="s">
        <v>27</v>
      </c>
      <c r="B6" s="10" t="s">
        <v>18</v>
      </c>
      <c r="C6" s="4">
        <f>'5'!C35</f>
        <v>1</v>
      </c>
    </row>
    <row r="7" spans="1:4" x14ac:dyDescent="0.3">
      <c r="A7" s="7" t="s">
        <v>28</v>
      </c>
      <c r="B7" s="10" t="s">
        <v>14</v>
      </c>
      <c r="C7" s="4">
        <f>'6'!C35</f>
        <v>1</v>
      </c>
    </row>
    <row r="8" spans="1:4" x14ac:dyDescent="0.3">
      <c r="A8" s="7" t="s">
        <v>29</v>
      </c>
      <c r="B8" s="10" t="s">
        <v>63</v>
      </c>
      <c r="C8" s="4">
        <f>'8'!C37</f>
        <v>0</v>
      </c>
    </row>
    <row r="9" spans="1:4" x14ac:dyDescent="0.3">
      <c r="A9" s="7" t="s">
        <v>30</v>
      </c>
      <c r="B9" s="10" t="s">
        <v>23</v>
      </c>
      <c r="C9" s="4">
        <f>'8'!C38</f>
        <v>0</v>
      </c>
    </row>
    <row r="10" spans="1:4" x14ac:dyDescent="0.3">
      <c r="A10" s="7" t="s">
        <v>31</v>
      </c>
      <c r="B10" s="10" t="s">
        <v>45</v>
      </c>
      <c r="C10" s="4">
        <f>'9'!C39</f>
        <v>1</v>
      </c>
    </row>
    <row r="11" spans="1:4" x14ac:dyDescent="0.3">
      <c r="A11" s="7" t="s">
        <v>32</v>
      </c>
      <c r="B11" s="10" t="s">
        <v>21</v>
      </c>
      <c r="C11" s="4">
        <f>'10'!C35</f>
        <v>0</v>
      </c>
    </row>
    <row r="12" spans="1:4" x14ac:dyDescent="0.3">
      <c r="A12" s="7" t="s">
        <v>33</v>
      </c>
      <c r="B12" s="10" t="s">
        <v>17</v>
      </c>
      <c r="C12" s="4">
        <f>'11'!C37</f>
        <v>0</v>
      </c>
    </row>
    <row r="13" spans="1:4" x14ac:dyDescent="0.3">
      <c r="A13" s="7" t="s">
        <v>34</v>
      </c>
      <c r="B13" s="10" t="s">
        <v>16</v>
      </c>
      <c r="C13" s="4">
        <f>'12'!C43</f>
        <v>-2</v>
      </c>
    </row>
    <row r="14" spans="1:4" x14ac:dyDescent="0.3">
      <c r="A14" s="7" t="s">
        <v>35</v>
      </c>
      <c r="B14" s="10" t="s">
        <v>15</v>
      </c>
      <c r="C14" s="4">
        <f>'13'!C35</f>
        <v>-1</v>
      </c>
    </row>
    <row r="15" spans="1:4" x14ac:dyDescent="0.3">
      <c r="A15" s="7" t="s">
        <v>36</v>
      </c>
      <c r="B15" s="10" t="s">
        <v>19</v>
      </c>
      <c r="C15" s="4">
        <f>'14'!C35</f>
        <v>0</v>
      </c>
    </row>
    <row r="16" spans="1:4" x14ac:dyDescent="0.3">
      <c r="A16" s="7" t="s">
        <v>37</v>
      </c>
      <c r="B16" s="10" t="s">
        <v>60</v>
      </c>
      <c r="C16" s="4">
        <f>'15'!C35</f>
        <v>0</v>
      </c>
    </row>
    <row r="17" spans="1:3" x14ac:dyDescent="0.3">
      <c r="A17" s="7" t="s">
        <v>44</v>
      </c>
      <c r="B17" s="10" t="s">
        <v>70</v>
      </c>
      <c r="C17" s="4">
        <f>'16'!C35</f>
        <v>0</v>
      </c>
    </row>
    <row r="18" spans="1:3" x14ac:dyDescent="0.3">
      <c r="A18" s="7" t="s">
        <v>46</v>
      </c>
      <c r="B18" s="10" t="s">
        <v>66</v>
      </c>
      <c r="C18" s="4">
        <f>'17'!C35</f>
        <v>0</v>
      </c>
    </row>
    <row r="19" spans="1:3" x14ac:dyDescent="0.3">
      <c r="A19" s="7" t="s">
        <v>51</v>
      </c>
      <c r="B19" s="10" t="s">
        <v>20</v>
      </c>
      <c r="C19" s="4">
        <f>'18'!C36</f>
        <v>0</v>
      </c>
    </row>
    <row r="20" spans="1:3" x14ac:dyDescent="0.3">
      <c r="A20" s="7" t="s">
        <v>53</v>
      </c>
      <c r="B20" s="10" t="s">
        <v>74</v>
      </c>
      <c r="C20" s="4">
        <f>'19'!C35</f>
        <v>0</v>
      </c>
    </row>
    <row r="21" spans="1:3" x14ac:dyDescent="0.3">
      <c r="A21" s="7" t="s">
        <v>64</v>
      </c>
      <c r="B21" s="10" t="s">
        <v>75</v>
      </c>
      <c r="C21" s="4">
        <f>'20'!C35</f>
        <v>0</v>
      </c>
    </row>
    <row r="22" spans="1:3" x14ac:dyDescent="0.3">
      <c r="A22" s="7" t="s">
        <v>69</v>
      </c>
      <c r="B22" s="10" t="s">
        <v>52</v>
      </c>
      <c r="C22" s="4">
        <f>'21'!C35</f>
        <v>0</v>
      </c>
    </row>
    <row r="23" spans="1:3" x14ac:dyDescent="0.3">
      <c r="A23" s="7" t="s">
        <v>78</v>
      </c>
      <c r="B23" s="18" t="s">
        <v>76</v>
      </c>
      <c r="C23" s="4">
        <f>'22'!C35</f>
        <v>0</v>
      </c>
    </row>
    <row r="24" spans="1:3" x14ac:dyDescent="0.3">
      <c r="A24" s="7" t="s">
        <v>79</v>
      </c>
      <c r="B24" s="10" t="s">
        <v>77</v>
      </c>
      <c r="C24" s="4">
        <f>'23'!C35</f>
        <v>0</v>
      </c>
    </row>
    <row r="25" spans="1:3" ht="14.4" customHeight="1" x14ac:dyDescent="0.3">
      <c r="A25" s="7" t="s">
        <v>80</v>
      </c>
      <c r="B25" s="10" t="s">
        <v>81</v>
      </c>
      <c r="C25" s="4">
        <f>'24'!C35</f>
        <v>0</v>
      </c>
    </row>
    <row r="26" spans="1:3" ht="14.4" customHeight="1" x14ac:dyDescent="0.3">
      <c r="B26" s="1"/>
    </row>
    <row r="27" spans="1:3" x14ac:dyDescent="0.3">
      <c r="B27" s="1"/>
    </row>
    <row r="28" spans="1:3" x14ac:dyDescent="0.3">
      <c r="B28" s="23">
        <v>45800</v>
      </c>
    </row>
    <row r="29" spans="1:3" x14ac:dyDescent="0.3">
      <c r="B29" s="1"/>
    </row>
    <row r="30" spans="1:3" x14ac:dyDescent="0.3">
      <c r="B30" s="1"/>
    </row>
    <row r="31" spans="1:3" x14ac:dyDescent="0.3">
      <c r="B31" s="1"/>
    </row>
    <row r="32" spans="1:3" x14ac:dyDescent="0.3">
      <c r="B32" s="1"/>
    </row>
    <row r="33" spans="2:2" x14ac:dyDescent="0.3">
      <c r="B33" s="1"/>
    </row>
  </sheetData>
  <phoneticPr fontId="3" type="noConversion"/>
  <conditionalFormatting sqref="C2:C25">
    <cfRule type="cellIs" dxfId="2" priority="4" operator="lessThan">
      <formula>0</formula>
    </cfRule>
    <cfRule type="cellIs" dxfId="1" priority="5" operator="equal">
      <formula>0</formula>
    </cfRule>
    <cfRule type="cellIs" dxfId="0" priority="6" operator="greaterThan">
      <formula>0</formula>
    </cfRule>
  </conditionalFormatting>
  <hyperlinks>
    <hyperlink ref="B2" location="'1'!A1" display="Aeroclub" xr:uid="{00000000-0004-0000-0000-000000000000}"/>
    <hyperlink ref="B4" location="'3'!A1" display="Avionic " xr:uid="{00000000-0004-0000-0000-000001000000}"/>
    <hyperlink ref="B5" location="'4'!A1" display="BiOL (Gallat)" xr:uid="{00000000-0004-0000-0000-000002000000}"/>
    <hyperlink ref="B6" location="'5'!A1" display="BGS" xr:uid="{00000000-0004-0000-0000-000003000000}"/>
    <hyperlink ref="B7" location="'6'!A1" display="DHL Express" xr:uid="{00000000-0004-0000-0000-000004000000}"/>
    <hyperlink ref="B11" location="'10'!A1" display="F-Air" xr:uid="{00000000-0004-0000-0000-000005000000}"/>
    <hyperlink ref="B12" location="'11'!A1" display="IAC (lakovna)" xr:uid="{00000000-0004-0000-0000-000006000000}"/>
    <hyperlink ref="B13" location="'12'!A1" display="Job Air Technic" xr:uid="{00000000-0004-0000-0000-000007000000}"/>
    <hyperlink ref="B14" location="'13'!A1" display="JTS Aviation" xr:uid="{00000000-0004-0000-0000-000008000000}"/>
    <hyperlink ref="B15" location="'14'!A1" display="LR Airlines" xr:uid="{00000000-0004-0000-0000-000009000000}"/>
    <hyperlink ref="B16" location="'15'!A1" display="MM servisní (Fly Service)" xr:uid="{00000000-0004-0000-0000-00000A000000}"/>
    <hyperlink ref="B18" location="'17'!A1" display="QA Aviation (Queen Air)" xr:uid="{00000000-0004-0000-0000-00000B000000}"/>
    <hyperlink ref="B19" location="'18'!A1" display="ŘLP" xr:uid="{00000000-0004-0000-0000-00000C000000}"/>
    <hyperlink ref="B21" location="'20'!A1" display="Vavroš Lubomír (I. Studénecká)" xr:uid="{00000000-0004-0000-0000-00000D000000}"/>
    <hyperlink ref="B22" location="'21'!A1" display="TRANSCON" xr:uid="{00000000-0004-0000-0000-00000E000000}"/>
    <hyperlink ref="B20" location="'19'!A1" display="Sky Point Service" xr:uid="{00000000-0004-0000-0000-00000F000000}"/>
    <hyperlink ref="B17" location="'16'!A1" display="Pondus Air" xr:uid="{00000000-0004-0000-0000-000010000000}"/>
    <hyperlink ref="B3" location="'2'!A1" display="AeroPrague.com" xr:uid="{00000000-0004-0000-0000-000011000000}"/>
    <hyperlink ref="B10" location="'9'!A1" display="Elmontex" xr:uid="{00000000-0004-0000-0000-000012000000}"/>
    <hyperlink ref="B8" location="'7'!A1" display="EasyFlying" xr:uid="{00000000-0004-0000-0000-000013000000}"/>
    <hyperlink ref="B9" location="'8'!A1" display="EGT" xr:uid="{00000000-0004-0000-0000-000014000000}"/>
    <hyperlink ref="B23" location="'22'!A1" display="Enjoy Fly" xr:uid="{00000000-0004-0000-0000-000015000000}"/>
    <hyperlink ref="B24" location="'23'!A1" display="Jet Nest" xr:uid="{00000000-0004-0000-0000-000016000000}"/>
    <hyperlink ref="B25" location="'24'!A1" display="OK Fligft Services" xr:uid="{00000000-0004-0000-0000-000017000000}"/>
  </hyperlink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39"/>
  <sheetViews>
    <sheetView topLeftCell="A19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  <col min="5" max="5" width="24.6640625" bestFit="1" customWidth="1"/>
  </cols>
  <sheetData>
    <row r="1" spans="1:4" x14ac:dyDescent="0.3">
      <c r="A1" s="25" t="s">
        <v>45</v>
      </c>
      <c r="B1" s="25"/>
      <c r="C1" s="25"/>
    </row>
    <row r="2" spans="1:4" x14ac:dyDescent="0.3">
      <c r="A2" s="24" t="s">
        <v>1</v>
      </c>
      <c r="B2" s="24"/>
      <c r="C2" s="24"/>
    </row>
    <row r="3" spans="1:4" ht="15" customHeight="1" x14ac:dyDescent="0.3">
      <c r="A3" s="26" t="str">
        <f>'1'!A3:A6</f>
        <v>Účast na LRST 1 b, neúčast 0 b. Max. 4 b / rok</v>
      </c>
      <c r="B3" s="14">
        <v>45713</v>
      </c>
      <c r="C3" s="4">
        <v>1</v>
      </c>
      <c r="D3" t="s">
        <v>91</v>
      </c>
    </row>
    <row r="4" spans="1:4" x14ac:dyDescent="0.3">
      <c r="A4" s="26"/>
      <c r="B4" t="s">
        <v>11</v>
      </c>
      <c r="C4" s="4">
        <v>0</v>
      </c>
    </row>
    <row r="5" spans="1:4" x14ac:dyDescent="0.3">
      <c r="A5" s="26"/>
      <c r="B5" t="s">
        <v>11</v>
      </c>
      <c r="C5" s="4">
        <v>0</v>
      </c>
    </row>
    <row r="6" spans="1:4" x14ac:dyDescent="0.3">
      <c r="A6" s="26"/>
      <c r="B6" t="s">
        <v>11</v>
      </c>
      <c r="C6" s="4">
        <v>0</v>
      </c>
    </row>
    <row r="7" spans="1:4" x14ac:dyDescent="0.3">
      <c r="A7" s="24" t="s">
        <v>90</v>
      </c>
      <c r="B7" s="24"/>
      <c r="C7" s="24"/>
    </row>
    <row r="8" spans="1:4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6"/>
      <c r="B9" t="str">
        <f>'1'!B9</f>
        <v>dd-mm-rr</v>
      </c>
      <c r="C9" s="4">
        <v>0</v>
      </c>
    </row>
    <row r="10" spans="1:4" x14ac:dyDescent="0.3">
      <c r="A10" s="24" t="str">
        <f>'1'!A10:C10</f>
        <v>Školení RWY Safety</v>
      </c>
      <c r="B10" s="24"/>
      <c r="C10" s="24"/>
    </row>
    <row r="11" spans="1:4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6"/>
      <c r="B12" t="str">
        <f>'1'!B12</f>
        <v>dd-mm-rr</v>
      </c>
      <c r="C12" s="4">
        <v>0</v>
      </c>
    </row>
    <row r="13" spans="1:4" x14ac:dyDescent="0.3">
      <c r="A13" s="26"/>
      <c r="B13" t="str">
        <f>'1'!B13</f>
        <v>dd-mm-rr</v>
      </c>
      <c r="C13" s="4">
        <v>0</v>
      </c>
    </row>
    <row r="14" spans="1:4" x14ac:dyDescent="0.3">
      <c r="A14" s="26"/>
      <c r="B14" t="str">
        <f>'1'!B14</f>
        <v>dd-mm-rr</v>
      </c>
      <c r="C14" s="4">
        <v>0</v>
      </c>
    </row>
    <row r="15" spans="1:4" x14ac:dyDescent="0.3">
      <c r="A15" s="24" t="str">
        <f>'1'!A15:C15</f>
        <v xml:space="preserve">Cvičení </v>
      </c>
      <c r="B15" s="24"/>
      <c r="C15" s="24"/>
    </row>
    <row r="16" spans="1:4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39</v>
      </c>
      <c r="B33" t="s">
        <v>11</v>
      </c>
      <c r="C33" s="4">
        <v>0</v>
      </c>
    </row>
    <row r="34" spans="1:3" x14ac:dyDescent="0.3">
      <c r="A34" s="3" t="s">
        <v>40</v>
      </c>
      <c r="B34" t="s">
        <v>11</v>
      </c>
      <c r="C34" s="4">
        <v>0</v>
      </c>
    </row>
    <row r="35" spans="1:3" x14ac:dyDescent="0.3">
      <c r="A35" s="3" t="s">
        <v>41</v>
      </c>
      <c r="B35" t="s">
        <v>11</v>
      </c>
      <c r="C35" s="4">
        <v>0</v>
      </c>
    </row>
    <row r="36" spans="1:3" x14ac:dyDescent="0.3">
      <c r="A36" s="3"/>
      <c r="B36" t="s">
        <v>11</v>
      </c>
      <c r="C36" s="4">
        <v>0</v>
      </c>
    </row>
    <row r="37" spans="1:3" x14ac:dyDescent="0.3">
      <c r="A37" s="3"/>
      <c r="B37" t="s">
        <v>11</v>
      </c>
      <c r="C37" s="4">
        <v>0</v>
      </c>
    </row>
    <row r="38" spans="1:3" ht="15" thickBot="1" x14ac:dyDescent="0.35">
      <c r="A38" s="3"/>
      <c r="B38" t="s">
        <v>11</v>
      </c>
      <c r="C38" s="4">
        <v>0</v>
      </c>
    </row>
    <row r="39" spans="1:3" ht="15" thickBot="1" x14ac:dyDescent="0.35">
      <c r="A39" s="25" t="s">
        <v>10</v>
      </c>
      <c r="B39" s="25"/>
      <c r="C39" s="5">
        <f>C3+C4+C5+C6+C8+C9+C11+C12+C13+C14+C16+C17+C19+C20+C22+C23+C25+C27+C29+SUM(C32:C38)</f>
        <v>1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9:B39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C35"/>
  <sheetViews>
    <sheetView topLeftCell="A10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5" t="s">
        <v>48</v>
      </c>
      <c r="B1" s="25"/>
      <c r="C1" s="25"/>
    </row>
    <row r="2" spans="1:3" x14ac:dyDescent="0.3">
      <c r="A2" s="24" t="s">
        <v>1</v>
      </c>
      <c r="B2" s="24"/>
      <c r="C2" s="24"/>
    </row>
    <row r="3" spans="1:3" ht="15" customHeight="1" x14ac:dyDescent="0.3">
      <c r="A3" s="26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3">
      <c r="A4" s="26"/>
      <c r="B4" s="2" t="str">
        <f>'1'!B4</f>
        <v>dd-mm-rr</v>
      </c>
      <c r="C4" s="4">
        <v>0</v>
      </c>
    </row>
    <row r="5" spans="1:3" x14ac:dyDescent="0.3">
      <c r="A5" s="26"/>
      <c r="B5" s="2" t="str">
        <f>'1'!B5</f>
        <v>dd-mm-rr</v>
      </c>
      <c r="C5" s="4">
        <v>0</v>
      </c>
    </row>
    <row r="6" spans="1:3" x14ac:dyDescent="0.3">
      <c r="A6" s="26"/>
      <c r="B6" s="2" t="str">
        <f>'1'!B6</f>
        <v>dd-mm-rr</v>
      </c>
      <c r="C6" s="4">
        <v>0</v>
      </c>
    </row>
    <row r="7" spans="1:3" x14ac:dyDescent="0.3">
      <c r="A7" s="24" t="str">
        <f>'1'!A7:C7</f>
        <v>Školení SMS - Odpovědné osoby</v>
      </c>
      <c r="B7" s="24"/>
      <c r="C7" s="24"/>
    </row>
    <row r="8" spans="1:3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6"/>
      <c r="B9" t="str">
        <f>'1'!B9</f>
        <v>dd-mm-rr</v>
      </c>
      <c r="C9" s="4">
        <v>0</v>
      </c>
    </row>
    <row r="10" spans="1:3" x14ac:dyDescent="0.3">
      <c r="A10" s="24" t="str">
        <f>'1'!A10:C10</f>
        <v>Školení RWY Safety</v>
      </c>
      <c r="B10" s="24"/>
      <c r="C10" s="24"/>
    </row>
    <row r="11" spans="1:3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6"/>
      <c r="B12" t="str">
        <f>'1'!B12</f>
        <v>dd-mm-rr</v>
      </c>
      <c r="C12" s="4">
        <v>0</v>
      </c>
    </row>
    <row r="13" spans="1:3" x14ac:dyDescent="0.3">
      <c r="A13" s="26"/>
      <c r="B13" t="str">
        <f>'1'!B13</f>
        <v>dd-mm-rr</v>
      </c>
      <c r="C13" s="4">
        <v>0</v>
      </c>
    </row>
    <row r="14" spans="1:3" x14ac:dyDescent="0.3">
      <c r="A14" s="26"/>
      <c r="B14" t="str">
        <f>'1'!B14</f>
        <v>dd-mm-rr</v>
      </c>
      <c r="C14" s="4">
        <v>0</v>
      </c>
    </row>
    <row r="15" spans="1:3" x14ac:dyDescent="0.3">
      <c r="A15" s="24" t="str">
        <f>'1'!A15:C15</f>
        <v xml:space="preserve">Cvičení </v>
      </c>
      <c r="B15" s="24"/>
      <c r="C15" s="24"/>
    </row>
    <row r="16" spans="1:3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tr">
        <f>'1'!B32</f>
        <v>dd-mm-rr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37"/>
  <sheetViews>
    <sheetView topLeftCell="A10" workbookViewId="0">
      <selection activeCell="E32" sqref="E32"/>
    </sheetView>
  </sheetViews>
  <sheetFormatPr defaultRowHeight="14.4" x14ac:dyDescent="0.3"/>
  <cols>
    <col min="1" max="1" width="31" customWidth="1"/>
    <col min="2" max="2" width="10.109375" bestFit="1" customWidth="1"/>
    <col min="4" max="4" width="25.44140625" bestFit="1" customWidth="1"/>
    <col min="5" max="5" width="46.109375" customWidth="1"/>
  </cols>
  <sheetData>
    <row r="1" spans="1:4" x14ac:dyDescent="0.3">
      <c r="A1" s="25" t="s">
        <v>17</v>
      </c>
      <c r="B1" s="25"/>
      <c r="C1" s="25"/>
    </row>
    <row r="2" spans="1:4" x14ac:dyDescent="0.3">
      <c r="A2" s="24" t="s">
        <v>1</v>
      </c>
      <c r="B2" s="24"/>
      <c r="C2" s="24"/>
    </row>
    <row r="3" spans="1:4" ht="15" customHeight="1" x14ac:dyDescent="0.3">
      <c r="A3" s="26" t="str">
        <f>'1'!A3:A6</f>
        <v>Účast na LRST 1 b, neúčast 0 b. Max. 4 b / rok</v>
      </c>
      <c r="B3" s="14">
        <v>45713</v>
      </c>
      <c r="C3" s="4">
        <v>1</v>
      </c>
      <c r="D3" t="s">
        <v>92</v>
      </c>
    </row>
    <row r="4" spans="1:4" x14ac:dyDescent="0.3">
      <c r="A4" s="26"/>
      <c r="B4" t="str">
        <f>'1'!B4</f>
        <v>dd-mm-rr</v>
      </c>
      <c r="C4" s="4">
        <v>0</v>
      </c>
    </row>
    <row r="5" spans="1:4" x14ac:dyDescent="0.3">
      <c r="A5" s="26"/>
      <c r="B5" t="str">
        <f>'1'!B5</f>
        <v>dd-mm-rr</v>
      </c>
      <c r="C5" s="4">
        <v>0</v>
      </c>
    </row>
    <row r="6" spans="1:4" x14ac:dyDescent="0.3">
      <c r="A6" s="26"/>
      <c r="B6" t="str">
        <f>'1'!B6</f>
        <v>dd-mm-rr</v>
      </c>
      <c r="C6" s="4">
        <v>0</v>
      </c>
    </row>
    <row r="7" spans="1:4" x14ac:dyDescent="0.3">
      <c r="A7" s="24" t="str">
        <f>'1'!A7:C7</f>
        <v>Školení SMS - Odpovědné osoby</v>
      </c>
      <c r="B7" s="24"/>
      <c r="C7" s="24"/>
    </row>
    <row r="8" spans="1:4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6"/>
      <c r="B9" t="str">
        <f>'1'!B9</f>
        <v>dd-mm-rr</v>
      </c>
      <c r="C9" s="4">
        <v>0</v>
      </c>
    </row>
    <row r="10" spans="1:4" x14ac:dyDescent="0.3">
      <c r="A10" s="24" t="str">
        <f>'1'!A10:C10</f>
        <v>Školení RWY Safety</v>
      </c>
      <c r="B10" s="24"/>
      <c r="C10" s="24"/>
    </row>
    <row r="11" spans="1:4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6"/>
      <c r="B12" t="str">
        <f>'1'!B12</f>
        <v>dd-mm-rr</v>
      </c>
      <c r="C12" s="4">
        <v>0</v>
      </c>
    </row>
    <row r="13" spans="1:4" x14ac:dyDescent="0.3">
      <c r="A13" s="26"/>
      <c r="B13" t="str">
        <f>'1'!B13</f>
        <v>dd-mm-rr</v>
      </c>
      <c r="C13" s="4">
        <v>0</v>
      </c>
    </row>
    <row r="14" spans="1:4" x14ac:dyDescent="0.3">
      <c r="A14" s="26"/>
      <c r="B14" t="str">
        <f>'1'!B14</f>
        <v>dd-mm-rr</v>
      </c>
      <c r="C14" s="4">
        <v>0</v>
      </c>
    </row>
    <row r="15" spans="1:4" x14ac:dyDescent="0.3">
      <c r="A15" s="24" t="str">
        <f>'1'!A15:C15</f>
        <v xml:space="preserve">Cvičení </v>
      </c>
      <c r="B15" s="24"/>
      <c r="C15" s="24"/>
    </row>
    <row r="16" spans="1:4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 t="s">
        <v>99</v>
      </c>
      <c r="B31" s="14">
        <v>45762</v>
      </c>
      <c r="C31" s="4">
        <v>-1</v>
      </c>
    </row>
    <row r="32" spans="1:3" x14ac:dyDescent="0.3">
      <c r="A32" s="3" t="s">
        <v>39</v>
      </c>
      <c r="B32" t="str">
        <f>'1'!B32</f>
        <v>dd-mm-rr</v>
      </c>
      <c r="C32" s="4">
        <v>0</v>
      </c>
    </row>
    <row r="33" spans="1:5" x14ac:dyDescent="0.3">
      <c r="A33" s="3" t="s">
        <v>40</v>
      </c>
      <c r="B33" t="s">
        <v>11</v>
      </c>
      <c r="C33" s="4">
        <v>0</v>
      </c>
      <c r="E33" s="9"/>
    </row>
    <row r="34" spans="1:5" x14ac:dyDescent="0.3">
      <c r="A34" s="3" t="s">
        <v>41</v>
      </c>
      <c r="B34" t="s">
        <v>11</v>
      </c>
      <c r="C34" s="4">
        <v>0</v>
      </c>
    </row>
    <row r="35" spans="1:5" x14ac:dyDescent="0.3">
      <c r="A35" s="3"/>
      <c r="B35" t="s">
        <v>11</v>
      </c>
      <c r="C35" s="4">
        <v>0</v>
      </c>
    </row>
    <row r="36" spans="1:5" ht="15" thickBot="1" x14ac:dyDescent="0.35">
      <c r="A36" s="3" t="s">
        <v>39</v>
      </c>
      <c r="B36" t="s">
        <v>11</v>
      </c>
      <c r="C36" s="7">
        <v>0</v>
      </c>
    </row>
    <row r="37" spans="1:5" ht="15" thickBot="1" x14ac:dyDescent="0.35">
      <c r="A37" s="25" t="s">
        <v>10</v>
      </c>
      <c r="B37" s="25"/>
      <c r="C37" s="5">
        <f>C3+C4+C5+C6+C8+C9+C11+C12+C13+C14+C16+C17+C19+C20+C22+C23+C25+C27+C29+SUM(C31:C36)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7:B37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43"/>
  <sheetViews>
    <sheetView topLeftCell="A19" workbookViewId="0">
      <selection activeCell="D26" sqref="D26"/>
    </sheetView>
  </sheetViews>
  <sheetFormatPr defaultRowHeight="14.4" x14ac:dyDescent="0.3"/>
  <cols>
    <col min="1" max="1" width="31" customWidth="1"/>
    <col min="2" max="2" width="10.109375" bestFit="1" customWidth="1"/>
    <col min="4" max="4" width="43.88671875" bestFit="1" customWidth="1"/>
    <col min="5" max="5" width="33.5546875" customWidth="1"/>
  </cols>
  <sheetData>
    <row r="1" spans="1:4" x14ac:dyDescent="0.3">
      <c r="A1" s="25" t="s">
        <v>16</v>
      </c>
      <c r="B1" s="25"/>
      <c r="C1" s="25"/>
    </row>
    <row r="2" spans="1:4" x14ac:dyDescent="0.3">
      <c r="A2" s="24" t="s">
        <v>1</v>
      </c>
      <c r="B2" s="24"/>
      <c r="C2" s="24"/>
    </row>
    <row r="3" spans="1:4" ht="15" customHeight="1" x14ac:dyDescent="0.3">
      <c r="A3" s="26" t="str">
        <f>'1'!A3:A6</f>
        <v>Účast na LRST 1 b, neúčast 0 b. Max. 4 b / rok</v>
      </c>
      <c r="B3" s="14">
        <v>45715</v>
      </c>
      <c r="C3" s="4">
        <v>1</v>
      </c>
      <c r="D3" t="s">
        <v>88</v>
      </c>
    </row>
    <row r="4" spans="1:4" x14ac:dyDescent="0.3">
      <c r="A4" s="26"/>
      <c r="B4" t="str">
        <f>'1'!B4</f>
        <v>dd-mm-rr</v>
      </c>
      <c r="C4" s="4">
        <v>0</v>
      </c>
    </row>
    <row r="5" spans="1:4" x14ac:dyDescent="0.3">
      <c r="A5" s="26"/>
      <c r="B5" t="str">
        <f>'1'!B5</f>
        <v>dd-mm-rr</v>
      </c>
      <c r="C5" s="4">
        <v>0</v>
      </c>
    </row>
    <row r="6" spans="1:4" x14ac:dyDescent="0.3">
      <c r="A6" s="26"/>
      <c r="B6" s="2" t="str">
        <f>'1'!B6</f>
        <v>dd-mm-rr</v>
      </c>
      <c r="C6" s="4">
        <v>0</v>
      </c>
    </row>
    <row r="7" spans="1:4" x14ac:dyDescent="0.3">
      <c r="A7" s="24" t="str">
        <f>'1'!A7:C7</f>
        <v>Školení SMS - Odpovědné osoby</v>
      </c>
      <c r="B7" s="24"/>
      <c r="C7" s="24"/>
    </row>
    <row r="8" spans="1:4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6"/>
      <c r="B9" t="str">
        <f>'1'!B9</f>
        <v>dd-mm-rr</v>
      </c>
      <c r="C9" s="4">
        <v>0</v>
      </c>
    </row>
    <row r="10" spans="1:4" x14ac:dyDescent="0.3">
      <c r="A10" s="24" t="str">
        <f>'1'!A10:C10</f>
        <v>Školení RWY Safety</v>
      </c>
      <c r="B10" s="24"/>
      <c r="C10" s="24"/>
    </row>
    <row r="11" spans="1:4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6"/>
      <c r="B12" t="str">
        <f>'1'!B12</f>
        <v>dd-mm-rr</v>
      </c>
      <c r="C12" s="4">
        <v>0</v>
      </c>
    </row>
    <row r="13" spans="1:4" x14ac:dyDescent="0.3">
      <c r="A13" s="26"/>
      <c r="B13" t="str">
        <f>'1'!B13</f>
        <v>dd-mm-rr</v>
      </c>
      <c r="C13" s="4">
        <v>0</v>
      </c>
    </row>
    <row r="14" spans="1:4" x14ac:dyDescent="0.3">
      <c r="A14" s="26"/>
      <c r="B14" t="str">
        <f>'1'!B14</f>
        <v>dd-mm-rr</v>
      </c>
      <c r="C14" s="4">
        <v>0</v>
      </c>
    </row>
    <row r="15" spans="1:4" x14ac:dyDescent="0.3">
      <c r="A15" s="24" t="str">
        <f>'1'!A15:C15</f>
        <v xml:space="preserve">Cvičení </v>
      </c>
      <c r="B15" s="24"/>
      <c r="C15" s="24"/>
    </row>
    <row r="16" spans="1:4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/>
      <c r="B31" s="14"/>
      <c r="C31" s="3"/>
    </row>
    <row r="32" spans="1:3" x14ac:dyDescent="0.3">
      <c r="A32" t="s">
        <v>96</v>
      </c>
      <c r="B32" s="14">
        <v>45703</v>
      </c>
      <c r="C32" s="4">
        <v>-1</v>
      </c>
    </row>
    <row r="33" spans="1:5" x14ac:dyDescent="0.3">
      <c r="A33" s="3" t="s">
        <v>100</v>
      </c>
      <c r="B33" s="14">
        <v>45771</v>
      </c>
      <c r="C33" s="4">
        <v>-1</v>
      </c>
    </row>
    <row r="34" spans="1:5" x14ac:dyDescent="0.3">
      <c r="A34" s="3" t="s">
        <v>101</v>
      </c>
      <c r="B34" s="14">
        <v>45799</v>
      </c>
      <c r="C34" s="4">
        <v>-1</v>
      </c>
    </row>
    <row r="35" spans="1:5" x14ac:dyDescent="0.3">
      <c r="A35" s="3" t="s">
        <v>39</v>
      </c>
      <c r="B35" t="s">
        <v>11</v>
      </c>
      <c r="C35" s="4">
        <v>0</v>
      </c>
    </row>
    <row r="36" spans="1:5" x14ac:dyDescent="0.3">
      <c r="A36" s="3" t="s">
        <v>39</v>
      </c>
      <c r="B36" t="s">
        <v>11</v>
      </c>
      <c r="C36" s="4">
        <v>0</v>
      </c>
      <c r="D36" s="9"/>
      <c r="E36" s="9"/>
    </row>
    <row r="37" spans="1:5" ht="15.75" customHeight="1" x14ac:dyDescent="0.3">
      <c r="A37" s="3" t="s">
        <v>39</v>
      </c>
      <c r="B37" t="s">
        <v>11</v>
      </c>
      <c r="C37" s="4">
        <v>0</v>
      </c>
      <c r="D37" s="9"/>
      <c r="E37" s="9"/>
    </row>
    <row r="38" spans="1:5" x14ac:dyDescent="0.3">
      <c r="A38" s="3" t="s">
        <v>39</v>
      </c>
      <c r="B38" t="s">
        <v>11</v>
      </c>
      <c r="C38" s="4">
        <v>0</v>
      </c>
      <c r="D38" s="9"/>
      <c r="E38" s="9"/>
    </row>
    <row r="39" spans="1:5" x14ac:dyDescent="0.3">
      <c r="A39" s="3" t="s">
        <v>39</v>
      </c>
      <c r="B39" t="s">
        <v>11</v>
      </c>
      <c r="C39" s="4">
        <v>0</v>
      </c>
      <c r="D39" s="9"/>
      <c r="E39" s="9"/>
    </row>
    <row r="40" spans="1:5" x14ac:dyDescent="0.3">
      <c r="A40" s="3" t="s">
        <v>39</v>
      </c>
      <c r="B40" t="s">
        <v>11</v>
      </c>
      <c r="C40" s="4">
        <v>0</v>
      </c>
      <c r="E40" s="9"/>
    </row>
    <row r="41" spans="1:5" x14ac:dyDescent="0.3">
      <c r="A41" s="3"/>
      <c r="C41" s="4">
        <v>0</v>
      </c>
      <c r="D41" s="9"/>
      <c r="E41" s="9"/>
    </row>
    <row r="42" spans="1:5" ht="15" thickBot="1" x14ac:dyDescent="0.35">
      <c r="A42" s="3"/>
      <c r="C42" s="4">
        <v>0</v>
      </c>
    </row>
    <row r="43" spans="1:5" ht="15" thickBot="1" x14ac:dyDescent="0.35">
      <c r="A43" s="25" t="s">
        <v>10</v>
      </c>
      <c r="B43" s="25"/>
      <c r="C43" s="5">
        <f>C3+C4+C5+C6+C8+C9+C11+C12+C13+C14+C16+C17+C19+C20+C22+C23+C25+C27+C29+SUM(C32:C42)</f>
        <v>-2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43:B43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35"/>
  <sheetViews>
    <sheetView topLeftCell="A10" workbookViewId="0">
      <selection sqref="A1:C1"/>
    </sheetView>
  </sheetViews>
  <sheetFormatPr defaultRowHeight="14.4" x14ac:dyDescent="0.3"/>
  <cols>
    <col min="1" max="1" width="58.21875" customWidth="1"/>
    <col min="2" max="2" width="10.109375" bestFit="1" customWidth="1"/>
    <col min="4" max="4" width="42.44140625" customWidth="1"/>
  </cols>
  <sheetData>
    <row r="1" spans="1:4" x14ac:dyDescent="0.3">
      <c r="A1" s="25" t="s">
        <v>15</v>
      </c>
      <c r="B1" s="25"/>
      <c r="C1" s="25"/>
    </row>
    <row r="2" spans="1:4" x14ac:dyDescent="0.3">
      <c r="A2" s="24" t="s">
        <v>1</v>
      </c>
      <c r="B2" s="24"/>
      <c r="C2" s="24"/>
    </row>
    <row r="3" spans="1:4" ht="15" customHeight="1" x14ac:dyDescent="0.3">
      <c r="A3" s="26" t="str">
        <f>'1'!A3:A6</f>
        <v>Účast na LRST 1 b, neúčast 0 b. Max. 4 b / rok</v>
      </c>
      <c r="B3" s="2">
        <v>45713</v>
      </c>
      <c r="C3" s="4">
        <v>1</v>
      </c>
      <c r="D3" t="s">
        <v>86</v>
      </c>
    </row>
    <row r="4" spans="1:4" x14ac:dyDescent="0.3">
      <c r="A4" s="26"/>
      <c r="B4" s="2" t="str">
        <f>'1'!B4</f>
        <v>dd-mm-rr</v>
      </c>
      <c r="C4" s="4">
        <v>0</v>
      </c>
    </row>
    <row r="5" spans="1:4" x14ac:dyDescent="0.3">
      <c r="A5" s="26"/>
      <c r="B5" s="2" t="str">
        <f>'1'!B5</f>
        <v>dd-mm-rr</v>
      </c>
      <c r="C5" s="4">
        <v>0</v>
      </c>
    </row>
    <row r="6" spans="1:4" x14ac:dyDescent="0.3">
      <c r="A6" s="26"/>
      <c r="B6" s="2" t="str">
        <f>'1'!B6</f>
        <v>dd-mm-rr</v>
      </c>
      <c r="C6" s="4">
        <v>0</v>
      </c>
    </row>
    <row r="7" spans="1:4" x14ac:dyDescent="0.3">
      <c r="A7" s="24" t="str">
        <f>'1'!A7:C7</f>
        <v>Školení SMS - Odpovědné osoby</v>
      </c>
      <c r="B7" s="24"/>
      <c r="C7" s="24"/>
    </row>
    <row r="8" spans="1:4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6"/>
      <c r="B9" t="str">
        <f>'1'!B9</f>
        <v>dd-mm-rr</v>
      </c>
      <c r="C9" s="4">
        <v>0</v>
      </c>
    </row>
    <row r="10" spans="1:4" x14ac:dyDescent="0.3">
      <c r="A10" s="24" t="str">
        <f>'1'!A10:C10</f>
        <v>Školení RWY Safety</v>
      </c>
      <c r="B10" s="24"/>
      <c r="C10" s="24"/>
    </row>
    <row r="11" spans="1:4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6"/>
      <c r="B12" t="str">
        <f>'1'!B12</f>
        <v>dd-mm-rr</v>
      </c>
      <c r="C12" s="4">
        <v>0</v>
      </c>
    </row>
    <row r="13" spans="1:4" x14ac:dyDescent="0.3">
      <c r="A13" s="26"/>
      <c r="B13" t="str">
        <f>'1'!B13</f>
        <v>dd-mm-rr</v>
      </c>
      <c r="C13" s="4">
        <v>0</v>
      </c>
    </row>
    <row r="14" spans="1:4" x14ac:dyDescent="0.3">
      <c r="A14" s="26"/>
      <c r="B14" t="str">
        <f>'1'!B14</f>
        <v>dd-mm-rr</v>
      </c>
      <c r="C14" s="4">
        <v>0</v>
      </c>
    </row>
    <row r="15" spans="1:4" x14ac:dyDescent="0.3">
      <c r="A15" s="24" t="str">
        <f>'1'!A15:C15</f>
        <v xml:space="preserve">Cvičení </v>
      </c>
      <c r="B15" s="24"/>
      <c r="C15" s="24"/>
    </row>
    <row r="16" spans="1:4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5" x14ac:dyDescent="0.3">
      <c r="A17" s="26"/>
      <c r="B17" t="str">
        <f>'1'!B17</f>
        <v>dd-mm-rr</v>
      </c>
      <c r="C17" s="4">
        <v>0</v>
      </c>
    </row>
    <row r="18" spans="1:5" x14ac:dyDescent="0.3">
      <c r="A18" s="24" t="str">
        <f>'1'!A18:C18</f>
        <v>Externí audit (EA)</v>
      </c>
      <c r="B18" s="24"/>
      <c r="C18" s="24"/>
    </row>
    <row r="19" spans="1:5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5" x14ac:dyDescent="0.3">
      <c r="A20" s="26"/>
      <c r="B20" t="str">
        <f>'1'!B20</f>
        <v>dd-mm-rr</v>
      </c>
      <c r="C20" s="4">
        <v>0</v>
      </c>
    </row>
    <row r="21" spans="1:5" x14ac:dyDescent="0.3">
      <c r="A21" s="24" t="str">
        <f>'1'!A21:C21</f>
        <v>Realizace opatření z EA</v>
      </c>
      <c r="B21" s="24"/>
      <c r="C21" s="24"/>
    </row>
    <row r="22" spans="1:5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5" x14ac:dyDescent="0.3">
      <c r="A23" s="26"/>
      <c r="B23" t="str">
        <f>'1'!B23</f>
        <v>dd-mm-rr</v>
      </c>
      <c r="C23" s="4">
        <v>0</v>
      </c>
    </row>
    <row r="24" spans="1:5" x14ac:dyDescent="0.3">
      <c r="A24" s="24" t="str">
        <f>'1'!A24:C24</f>
        <v>Přezkoumání za rok 2022</v>
      </c>
      <c r="B24" s="24"/>
      <c r="C24" s="24"/>
    </row>
    <row r="25" spans="1:5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5" x14ac:dyDescent="0.3">
      <c r="A26" s="24" t="str">
        <f>'1'!A26:C26</f>
        <v>Rizika</v>
      </c>
      <c r="B26" s="24"/>
      <c r="C26" s="24"/>
    </row>
    <row r="27" spans="1:5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5" x14ac:dyDescent="0.3">
      <c r="A28" s="24" t="s">
        <v>67</v>
      </c>
      <c r="B28" s="24"/>
      <c r="C28" s="24"/>
    </row>
    <row r="29" spans="1:5" x14ac:dyDescent="0.3">
      <c r="A29" s="12" t="s">
        <v>68</v>
      </c>
      <c r="B29" t="s">
        <v>11</v>
      </c>
      <c r="C29" s="4">
        <v>0</v>
      </c>
    </row>
    <row r="30" spans="1:5" x14ac:dyDescent="0.3">
      <c r="A30" s="24" t="s">
        <v>9</v>
      </c>
      <c r="B30" s="24"/>
      <c r="C30" s="24"/>
    </row>
    <row r="31" spans="1:5" x14ac:dyDescent="0.3">
      <c r="A31" s="3" t="s">
        <v>95</v>
      </c>
      <c r="B31" s="14">
        <v>45695</v>
      </c>
      <c r="C31" s="4">
        <v>-1</v>
      </c>
      <c r="E31" s="9"/>
    </row>
    <row r="32" spans="1:5" x14ac:dyDescent="0.3">
      <c r="A32" t="s">
        <v>97</v>
      </c>
      <c r="B32" s="14">
        <v>45734</v>
      </c>
      <c r="C32" s="4">
        <v>-1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C3+C4+C5+C6+C8+C9+C11+C12+C13+C14+C16+C17+C19+C20+C22+C23+C25+C27+C29+SUM(C31:C34)</f>
        <v>-1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D35"/>
  <sheetViews>
    <sheetView topLeftCell="A13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4" x14ac:dyDescent="0.3">
      <c r="A1" s="25" t="s">
        <v>19</v>
      </c>
      <c r="B1" s="25"/>
      <c r="C1" s="25"/>
    </row>
    <row r="2" spans="1:4" x14ac:dyDescent="0.3">
      <c r="A2" s="24" t="s">
        <v>1</v>
      </c>
      <c r="B2" s="24"/>
      <c r="C2" s="24"/>
    </row>
    <row r="3" spans="1:4" ht="15" customHeight="1" x14ac:dyDescent="0.3">
      <c r="A3" s="26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4" x14ac:dyDescent="0.3">
      <c r="A4" s="26"/>
      <c r="B4" s="2" t="str">
        <f>'1'!B4</f>
        <v>dd-mm-rr</v>
      </c>
      <c r="C4" s="4">
        <v>0</v>
      </c>
    </row>
    <row r="5" spans="1:4" x14ac:dyDescent="0.3">
      <c r="A5" s="26"/>
      <c r="B5" s="2" t="str">
        <f>'1'!B5</f>
        <v>dd-mm-rr</v>
      </c>
      <c r="C5" s="4">
        <v>0</v>
      </c>
    </row>
    <row r="6" spans="1:4" x14ac:dyDescent="0.3">
      <c r="A6" s="26"/>
      <c r="B6" s="2" t="str">
        <f>'1'!B6</f>
        <v>dd-mm-rr</v>
      </c>
      <c r="C6" s="4">
        <v>0</v>
      </c>
      <c r="D6" s="11"/>
    </row>
    <row r="7" spans="1:4" x14ac:dyDescent="0.3">
      <c r="A7" s="24" t="str">
        <f>'1'!A7:C7</f>
        <v>Školení SMS - Odpovědné osoby</v>
      </c>
      <c r="B7" s="24"/>
      <c r="C7" s="24"/>
    </row>
    <row r="8" spans="1:4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6"/>
      <c r="B9" t="str">
        <f>'1'!B9</f>
        <v>dd-mm-rr</v>
      </c>
      <c r="C9" s="4">
        <v>0</v>
      </c>
    </row>
    <row r="10" spans="1:4" x14ac:dyDescent="0.3">
      <c r="A10" s="24" t="str">
        <f>'1'!A10:C10</f>
        <v>Školení RWY Safety</v>
      </c>
      <c r="B10" s="24"/>
      <c r="C10" s="24"/>
    </row>
    <row r="11" spans="1:4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6"/>
      <c r="B12" t="str">
        <f>'1'!B12</f>
        <v>dd-mm-rr</v>
      </c>
      <c r="C12" s="4">
        <v>0</v>
      </c>
    </row>
    <row r="13" spans="1:4" x14ac:dyDescent="0.3">
      <c r="A13" s="26"/>
      <c r="B13" t="str">
        <f>'1'!B13</f>
        <v>dd-mm-rr</v>
      </c>
      <c r="C13" s="4">
        <v>0</v>
      </c>
    </row>
    <row r="14" spans="1:4" x14ac:dyDescent="0.3">
      <c r="A14" s="26"/>
      <c r="B14" t="str">
        <f>'1'!B14</f>
        <v>dd-mm-rr</v>
      </c>
      <c r="C14" s="4">
        <v>0</v>
      </c>
    </row>
    <row r="15" spans="1:4" x14ac:dyDescent="0.3">
      <c r="A15" s="24" t="str">
        <f>'1'!A15:C15</f>
        <v xml:space="preserve">Cvičení </v>
      </c>
      <c r="B15" s="24"/>
      <c r="C15" s="24"/>
    </row>
    <row r="16" spans="1:4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 t="s">
        <v>38</v>
      </c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C35"/>
  <sheetViews>
    <sheetView topLeftCell="A10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5" t="s">
        <v>60</v>
      </c>
      <c r="B1" s="25"/>
      <c r="C1" s="25"/>
    </row>
    <row r="2" spans="1:3" x14ac:dyDescent="0.3">
      <c r="A2" s="24" t="s">
        <v>1</v>
      </c>
      <c r="B2" s="24"/>
      <c r="C2" s="24"/>
    </row>
    <row r="3" spans="1:3" ht="15" customHeight="1" x14ac:dyDescent="0.3">
      <c r="A3" s="26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3">
      <c r="A4" s="26"/>
      <c r="B4" s="2" t="str">
        <f>'1'!B4</f>
        <v>dd-mm-rr</v>
      </c>
      <c r="C4" s="4">
        <v>0</v>
      </c>
    </row>
    <row r="5" spans="1:3" x14ac:dyDescent="0.3">
      <c r="A5" s="26"/>
      <c r="B5" s="2" t="str">
        <f>'1'!B5</f>
        <v>dd-mm-rr</v>
      </c>
      <c r="C5" s="4">
        <v>0</v>
      </c>
    </row>
    <row r="6" spans="1:3" x14ac:dyDescent="0.3">
      <c r="A6" s="26"/>
      <c r="B6" s="2" t="str">
        <f>'1'!B6</f>
        <v>dd-mm-rr</v>
      </c>
      <c r="C6" s="4">
        <v>0</v>
      </c>
    </row>
    <row r="7" spans="1:3" x14ac:dyDescent="0.3">
      <c r="A7" s="24" t="str">
        <f>'1'!A7:C7</f>
        <v>Školení SMS - Odpovědné osoby</v>
      </c>
      <c r="B7" s="24"/>
      <c r="C7" s="24"/>
    </row>
    <row r="8" spans="1:3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6"/>
      <c r="B9" t="str">
        <f>'1'!B9</f>
        <v>dd-mm-rr</v>
      </c>
      <c r="C9" s="4">
        <v>0</v>
      </c>
    </row>
    <row r="10" spans="1:3" x14ac:dyDescent="0.3">
      <c r="A10" s="24" t="str">
        <f>'1'!A10:C10</f>
        <v>Školení RWY Safety</v>
      </c>
      <c r="B10" s="24"/>
      <c r="C10" s="24"/>
    </row>
    <row r="11" spans="1:3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6"/>
      <c r="B12" t="str">
        <f>'1'!B12</f>
        <v>dd-mm-rr</v>
      </c>
      <c r="C12" s="4">
        <v>0</v>
      </c>
    </row>
    <row r="13" spans="1:3" x14ac:dyDescent="0.3">
      <c r="A13" s="26"/>
      <c r="B13" t="str">
        <f>'1'!B13</f>
        <v>dd-mm-rr</v>
      </c>
      <c r="C13" s="4">
        <v>0</v>
      </c>
    </row>
    <row r="14" spans="1:3" x14ac:dyDescent="0.3">
      <c r="A14" s="26"/>
      <c r="B14" t="str">
        <f>'1'!B14</f>
        <v>dd-mm-rr</v>
      </c>
      <c r="C14" s="4">
        <v>0</v>
      </c>
    </row>
    <row r="15" spans="1:3" x14ac:dyDescent="0.3">
      <c r="A15" s="24" t="str">
        <f>'1'!A15:C15</f>
        <v xml:space="preserve">Cvičení </v>
      </c>
      <c r="B15" s="24"/>
      <c r="C15" s="24"/>
    </row>
    <row r="16" spans="1:3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C35"/>
  <sheetViews>
    <sheetView topLeftCell="A13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5" t="s">
        <v>70</v>
      </c>
      <c r="B1" s="25"/>
      <c r="C1" s="25"/>
    </row>
    <row r="2" spans="1:3" x14ac:dyDescent="0.3">
      <c r="A2" s="24" t="s">
        <v>1</v>
      </c>
      <c r="B2" s="24"/>
      <c r="C2" s="24"/>
    </row>
    <row r="3" spans="1:3" ht="15" customHeight="1" x14ac:dyDescent="0.3">
      <c r="A3" s="26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3">
      <c r="A4" s="26"/>
      <c r="B4" s="2" t="str">
        <f>'1'!B4</f>
        <v>dd-mm-rr</v>
      </c>
      <c r="C4" s="4">
        <v>0</v>
      </c>
    </row>
    <row r="5" spans="1:3" x14ac:dyDescent="0.3">
      <c r="A5" s="26"/>
      <c r="B5" s="2" t="str">
        <f>'1'!B5</f>
        <v>dd-mm-rr</v>
      </c>
      <c r="C5" s="4">
        <v>0</v>
      </c>
    </row>
    <row r="6" spans="1:3" x14ac:dyDescent="0.3">
      <c r="A6" s="26"/>
      <c r="B6" s="2" t="str">
        <f>'1'!B6</f>
        <v>dd-mm-rr</v>
      </c>
      <c r="C6" s="4">
        <v>0</v>
      </c>
    </row>
    <row r="7" spans="1:3" x14ac:dyDescent="0.3">
      <c r="A7" s="24" t="str">
        <f>'1'!A7:C7</f>
        <v>Školení SMS - Odpovědné osoby</v>
      </c>
      <c r="B7" s="24"/>
      <c r="C7" s="24"/>
    </row>
    <row r="8" spans="1:3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6"/>
      <c r="B9" t="str">
        <f>'1'!B9</f>
        <v>dd-mm-rr</v>
      </c>
      <c r="C9" s="4">
        <v>0</v>
      </c>
    </row>
    <row r="10" spans="1:3" x14ac:dyDescent="0.3">
      <c r="A10" s="24" t="str">
        <f>'1'!A10:C10</f>
        <v>Školení RWY Safety</v>
      </c>
      <c r="B10" s="24"/>
      <c r="C10" s="24"/>
    </row>
    <row r="11" spans="1:3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6"/>
      <c r="B12" t="str">
        <f>'1'!B12</f>
        <v>dd-mm-rr</v>
      </c>
      <c r="C12" s="4">
        <v>0</v>
      </c>
    </row>
    <row r="13" spans="1:3" x14ac:dyDescent="0.3">
      <c r="A13" s="26"/>
      <c r="B13" t="str">
        <f>'1'!B13</f>
        <v>dd-mm-rr</v>
      </c>
      <c r="C13" s="4">
        <v>0</v>
      </c>
    </row>
    <row r="14" spans="1:3" x14ac:dyDescent="0.3">
      <c r="A14" s="26"/>
      <c r="B14" t="str">
        <f>'1'!B14</f>
        <v>dd-mm-rr</v>
      </c>
      <c r="C14" s="4">
        <v>0</v>
      </c>
    </row>
    <row r="15" spans="1:3" x14ac:dyDescent="0.3">
      <c r="A15" s="24" t="str">
        <f>'1'!A15:C15</f>
        <v xml:space="preserve">Cvičení </v>
      </c>
      <c r="B15" s="24"/>
      <c r="C15" s="24"/>
    </row>
    <row r="16" spans="1:3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C3+C4+C5+C6+C8+C9+C11+C12+C13+C14+C16+C17+C19+C20+C22+C23+C25+C27+C29+SUM(C31:C34)</f>
        <v>0</v>
      </c>
    </row>
  </sheetData>
  <mergeCells count="18"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C35"/>
  <sheetViews>
    <sheetView topLeftCell="A13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54.88671875" bestFit="1" customWidth="1"/>
    <col min="5" max="5" width="18.88671875" customWidth="1"/>
  </cols>
  <sheetData>
    <row r="1" spans="1:3" x14ac:dyDescent="0.3">
      <c r="A1" s="25" t="s">
        <v>65</v>
      </c>
      <c r="B1" s="25"/>
      <c r="C1" s="25"/>
    </row>
    <row r="2" spans="1:3" x14ac:dyDescent="0.3">
      <c r="A2" s="24" t="s">
        <v>1</v>
      </c>
      <c r="B2" s="24"/>
      <c r="C2" s="24"/>
    </row>
    <row r="3" spans="1:3" ht="15" customHeight="1" x14ac:dyDescent="0.3">
      <c r="A3" s="26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3">
      <c r="A4" s="26"/>
      <c r="B4" s="2" t="str">
        <f>'1'!B4</f>
        <v>dd-mm-rr</v>
      </c>
      <c r="C4" s="4">
        <v>0</v>
      </c>
    </row>
    <row r="5" spans="1:3" x14ac:dyDescent="0.3">
      <c r="A5" s="26"/>
      <c r="B5" s="2" t="str">
        <f>'1'!B5</f>
        <v>dd-mm-rr</v>
      </c>
      <c r="C5" s="4">
        <v>0</v>
      </c>
    </row>
    <row r="6" spans="1:3" x14ac:dyDescent="0.3">
      <c r="A6" s="26"/>
      <c r="B6" s="2" t="str">
        <f>'1'!B6</f>
        <v>dd-mm-rr</v>
      </c>
      <c r="C6" s="4">
        <v>0</v>
      </c>
    </row>
    <row r="7" spans="1:3" x14ac:dyDescent="0.3">
      <c r="A7" s="24" t="str">
        <f>'1'!A7:C7</f>
        <v>Školení SMS - Odpovědné osoby</v>
      </c>
      <c r="B7" s="24"/>
      <c r="C7" s="24"/>
    </row>
    <row r="8" spans="1:3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6"/>
      <c r="B9" t="str">
        <f>'1'!B9</f>
        <v>dd-mm-rr</v>
      </c>
      <c r="C9" s="4">
        <v>0</v>
      </c>
    </row>
    <row r="10" spans="1:3" x14ac:dyDescent="0.3">
      <c r="A10" s="24" t="str">
        <f>'1'!A10:C10</f>
        <v>Školení RWY Safety</v>
      </c>
      <c r="B10" s="24"/>
      <c r="C10" s="24"/>
    </row>
    <row r="11" spans="1:3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6"/>
      <c r="B12" t="str">
        <f>'1'!B12</f>
        <v>dd-mm-rr</v>
      </c>
      <c r="C12" s="4">
        <v>0</v>
      </c>
    </row>
    <row r="13" spans="1:3" x14ac:dyDescent="0.3">
      <c r="A13" s="26"/>
      <c r="B13" t="str">
        <f>'1'!B13</f>
        <v>dd-mm-rr</v>
      </c>
      <c r="C13" s="4">
        <v>0</v>
      </c>
    </row>
    <row r="14" spans="1:3" x14ac:dyDescent="0.3">
      <c r="A14" s="26"/>
      <c r="B14" t="str">
        <f>'1'!B14</f>
        <v>dd-mm-rr</v>
      </c>
      <c r="C14" s="4">
        <v>0</v>
      </c>
    </row>
    <row r="15" spans="1:3" x14ac:dyDescent="0.3">
      <c r="A15" s="24" t="str">
        <f>'1'!A15:C15</f>
        <v xml:space="preserve">Cvičení </v>
      </c>
      <c r="B15" s="24"/>
      <c r="C15" s="24"/>
    </row>
    <row r="16" spans="1:3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s="14">
        <v>44679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 t="s">
        <v>38</v>
      </c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C36"/>
  <sheetViews>
    <sheetView topLeftCell="A13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5" t="s">
        <v>49</v>
      </c>
      <c r="B1" s="25"/>
      <c r="C1" s="25"/>
    </row>
    <row r="2" spans="1:3" x14ac:dyDescent="0.3">
      <c r="A2" s="24" t="s">
        <v>1</v>
      </c>
      <c r="B2" s="24"/>
      <c r="C2" s="24"/>
    </row>
    <row r="3" spans="1:3" ht="15" customHeight="1" x14ac:dyDescent="0.3">
      <c r="A3" s="26" t="str">
        <f>'1'!A3:A6</f>
        <v>Účast na LRST 1 b, neúčast 0 b. Max. 4 b / rok</v>
      </c>
      <c r="B3" t="str">
        <f>'1'!B3</f>
        <v>dd-mm-rr</v>
      </c>
      <c r="C3" s="4">
        <v>0</v>
      </c>
    </row>
    <row r="4" spans="1:3" x14ac:dyDescent="0.3">
      <c r="A4" s="26"/>
      <c r="B4" t="str">
        <f>'1'!B4</f>
        <v>dd-mm-rr</v>
      </c>
      <c r="C4" s="4">
        <v>0</v>
      </c>
    </row>
    <row r="5" spans="1:3" x14ac:dyDescent="0.3">
      <c r="A5" s="26"/>
      <c r="B5" t="str">
        <f>'1'!B5</f>
        <v>dd-mm-rr</v>
      </c>
      <c r="C5" s="4">
        <v>0</v>
      </c>
    </row>
    <row r="6" spans="1:3" x14ac:dyDescent="0.3">
      <c r="A6" s="26"/>
      <c r="B6" t="str">
        <f>'1'!B6</f>
        <v>dd-mm-rr</v>
      </c>
      <c r="C6" s="4">
        <v>0</v>
      </c>
    </row>
    <row r="7" spans="1:3" x14ac:dyDescent="0.3">
      <c r="A7" s="24" t="str">
        <f>'1'!A7:C7</f>
        <v>Školení SMS - Odpovědné osoby</v>
      </c>
      <c r="B7" s="24"/>
      <c r="C7" s="24"/>
    </row>
    <row r="8" spans="1:3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6"/>
      <c r="B9" t="str">
        <f>'1'!B9</f>
        <v>dd-mm-rr</v>
      </c>
      <c r="C9" s="4">
        <v>0</v>
      </c>
    </row>
    <row r="10" spans="1:3" x14ac:dyDescent="0.3">
      <c r="A10" s="24" t="str">
        <f>'1'!A10:C10</f>
        <v>Školení RWY Safety</v>
      </c>
      <c r="B10" s="24"/>
      <c r="C10" s="24"/>
    </row>
    <row r="11" spans="1:3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6"/>
      <c r="B12" t="str">
        <f>'1'!B12</f>
        <v>dd-mm-rr</v>
      </c>
      <c r="C12" s="4">
        <v>0</v>
      </c>
    </row>
    <row r="13" spans="1:3" x14ac:dyDescent="0.3">
      <c r="A13" s="26"/>
      <c r="B13" t="str">
        <f>'1'!B13</f>
        <v>dd-mm-rr</v>
      </c>
      <c r="C13" s="4">
        <v>0</v>
      </c>
    </row>
    <row r="14" spans="1:3" x14ac:dyDescent="0.3">
      <c r="A14" s="26"/>
      <c r="B14" t="str">
        <f>'1'!B14</f>
        <v>dd-mm-rr</v>
      </c>
      <c r="C14" s="4">
        <v>0</v>
      </c>
    </row>
    <row r="15" spans="1:3" x14ac:dyDescent="0.3">
      <c r="A15" s="24" t="str">
        <f>'1'!A15:C15</f>
        <v xml:space="preserve">Cvičení </v>
      </c>
      <c r="B15" s="24"/>
      <c r="C15" s="24"/>
    </row>
    <row r="16" spans="1:3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tr">
        <f>'1'!B32</f>
        <v>dd-mm-rr</v>
      </c>
      <c r="C32" s="4">
        <v>0</v>
      </c>
    </row>
    <row r="33" spans="1:3" x14ac:dyDescent="0.3">
      <c r="A33" s="3" t="s">
        <v>40</v>
      </c>
      <c r="B33" t="str">
        <f>'1'!B33</f>
        <v>dd-mm-rr</v>
      </c>
      <c r="C33" s="4">
        <v>0</v>
      </c>
    </row>
    <row r="34" spans="1:3" x14ac:dyDescent="0.3">
      <c r="A34" s="3" t="s">
        <v>41</v>
      </c>
      <c r="B34" t="str">
        <f>'1'!B34</f>
        <v>dd-mm-rr</v>
      </c>
      <c r="C34" s="4">
        <v>0</v>
      </c>
    </row>
    <row r="35" spans="1:3" ht="15" thickBot="1" x14ac:dyDescent="0.35">
      <c r="A35" s="3"/>
      <c r="B35" t="s">
        <v>11</v>
      </c>
      <c r="C35" s="4">
        <v>0</v>
      </c>
    </row>
    <row r="36" spans="1:3" ht="15" thickBot="1" x14ac:dyDescent="0.35">
      <c r="A36" s="25" t="s">
        <v>10</v>
      </c>
      <c r="B36" s="25"/>
      <c r="C36" s="5">
        <f>C3+C4+C5+C6+C8+C9+C11+C12+C13+C14+C16+C17+C19+C20+C22+C23+C25+C27+C29+SUM(C31:C35)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6:B36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35"/>
  <sheetViews>
    <sheetView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5" t="str">
        <f>Přehled!B2</f>
        <v>Aeroclub Ostrava</v>
      </c>
      <c r="B1" s="25"/>
      <c r="C1" s="25"/>
    </row>
    <row r="2" spans="1:3" x14ac:dyDescent="0.3">
      <c r="A2" s="24" t="s">
        <v>1</v>
      </c>
      <c r="B2" s="24"/>
      <c r="C2" s="24"/>
    </row>
    <row r="3" spans="1:3" x14ac:dyDescent="0.3">
      <c r="A3" s="26" t="s">
        <v>55</v>
      </c>
      <c r="B3" t="s">
        <v>11</v>
      </c>
      <c r="C3" s="4">
        <v>0</v>
      </c>
    </row>
    <row r="4" spans="1:3" x14ac:dyDescent="0.3">
      <c r="A4" s="26"/>
      <c r="B4" t="s">
        <v>11</v>
      </c>
      <c r="C4" s="4">
        <v>0</v>
      </c>
    </row>
    <row r="5" spans="1:3" x14ac:dyDescent="0.3">
      <c r="A5" s="26"/>
      <c r="B5" t="s">
        <v>11</v>
      </c>
      <c r="C5" s="4">
        <v>0</v>
      </c>
    </row>
    <row r="6" spans="1:3" x14ac:dyDescent="0.3">
      <c r="A6" s="26"/>
      <c r="B6" t="s">
        <v>11</v>
      </c>
      <c r="C6" s="4">
        <v>0</v>
      </c>
    </row>
    <row r="7" spans="1:3" x14ac:dyDescent="0.3">
      <c r="A7" s="24" t="s">
        <v>2</v>
      </c>
      <c r="B7" s="24"/>
      <c r="C7" s="24"/>
    </row>
    <row r="8" spans="1:3" x14ac:dyDescent="0.3">
      <c r="A8" s="26" t="s">
        <v>7</v>
      </c>
      <c r="B8" t="s">
        <v>11</v>
      </c>
      <c r="C8" s="4">
        <v>0</v>
      </c>
    </row>
    <row r="9" spans="1:3" x14ac:dyDescent="0.3">
      <c r="A9" s="26"/>
      <c r="B9" t="s">
        <v>11</v>
      </c>
      <c r="C9" s="4">
        <v>0</v>
      </c>
    </row>
    <row r="10" spans="1:3" x14ac:dyDescent="0.3">
      <c r="A10" s="24" t="s">
        <v>3</v>
      </c>
      <c r="B10" s="24"/>
      <c r="C10" s="24"/>
    </row>
    <row r="11" spans="1:3" x14ac:dyDescent="0.3">
      <c r="A11" s="26" t="s">
        <v>8</v>
      </c>
      <c r="B11" t="s">
        <v>11</v>
      </c>
      <c r="C11" s="4">
        <v>0</v>
      </c>
    </row>
    <row r="12" spans="1:3" x14ac:dyDescent="0.3">
      <c r="A12" s="26"/>
      <c r="B12" t="s">
        <v>11</v>
      </c>
      <c r="C12" s="4">
        <v>0</v>
      </c>
    </row>
    <row r="13" spans="1:3" x14ac:dyDescent="0.3">
      <c r="A13" s="26"/>
      <c r="B13" t="s">
        <v>11</v>
      </c>
      <c r="C13" s="4">
        <v>0</v>
      </c>
    </row>
    <row r="14" spans="1:3" x14ac:dyDescent="0.3">
      <c r="A14" s="26"/>
      <c r="B14" t="s">
        <v>11</v>
      </c>
      <c r="C14" s="4">
        <v>0</v>
      </c>
    </row>
    <row r="15" spans="1:3" x14ac:dyDescent="0.3">
      <c r="A15" s="24" t="s">
        <v>4</v>
      </c>
      <c r="B15" s="24"/>
      <c r="C15" s="24"/>
    </row>
    <row r="16" spans="1:3" x14ac:dyDescent="0.3">
      <c r="A16" s="26" t="s">
        <v>5</v>
      </c>
      <c r="B16" t="s">
        <v>11</v>
      </c>
      <c r="C16" s="4">
        <v>0</v>
      </c>
    </row>
    <row r="17" spans="1:3" x14ac:dyDescent="0.3">
      <c r="A17" s="26"/>
      <c r="B17" t="s">
        <v>11</v>
      </c>
      <c r="C17" s="4">
        <v>0</v>
      </c>
    </row>
    <row r="18" spans="1:3" x14ac:dyDescent="0.3">
      <c r="A18" s="24" t="s">
        <v>42</v>
      </c>
      <c r="B18" s="24"/>
      <c r="C18" s="24"/>
    </row>
    <row r="19" spans="1:3" x14ac:dyDescent="0.3">
      <c r="A19" s="26" t="s">
        <v>6</v>
      </c>
      <c r="B19" t="s">
        <v>11</v>
      </c>
      <c r="C19" s="4">
        <v>0</v>
      </c>
    </row>
    <row r="20" spans="1:3" x14ac:dyDescent="0.3">
      <c r="A20" s="26"/>
      <c r="B20" t="s">
        <v>11</v>
      </c>
      <c r="C20" s="4">
        <v>0</v>
      </c>
    </row>
    <row r="21" spans="1:3" x14ac:dyDescent="0.3">
      <c r="A21" s="24" t="s">
        <v>50</v>
      </c>
      <c r="B21" s="24"/>
      <c r="C21" s="24"/>
    </row>
    <row r="22" spans="1:3" x14ac:dyDescent="0.3">
      <c r="A22" s="26" t="s">
        <v>58</v>
      </c>
      <c r="B22" t="s">
        <v>11</v>
      </c>
      <c r="C22" s="4">
        <v>0</v>
      </c>
    </row>
    <row r="23" spans="1:3" x14ac:dyDescent="0.3">
      <c r="A23" s="26"/>
      <c r="B23" t="s">
        <v>11</v>
      </c>
      <c r="C23" s="4">
        <v>0</v>
      </c>
    </row>
    <row r="24" spans="1:3" x14ac:dyDescent="0.3">
      <c r="A24" s="24" t="s">
        <v>61</v>
      </c>
      <c r="B24" s="24"/>
      <c r="C24" s="24"/>
    </row>
    <row r="25" spans="1:3" x14ac:dyDescent="0.3">
      <c r="A25" s="12" t="s">
        <v>62</v>
      </c>
      <c r="B25" t="s">
        <v>11</v>
      </c>
      <c r="C25" s="4">
        <v>0</v>
      </c>
    </row>
    <row r="26" spans="1:3" x14ac:dyDescent="0.3">
      <c r="A26" s="24" t="s">
        <v>54</v>
      </c>
      <c r="B26" s="24"/>
      <c r="C26" s="24"/>
    </row>
    <row r="27" spans="1:3" x14ac:dyDescent="0.3">
      <c r="A27" s="12" t="s">
        <v>56</v>
      </c>
      <c r="B27" t="s">
        <v>11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 t="s">
        <v>38</v>
      </c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C3+C4+C5+C6+C8+C9+C11+C12+C13+C14+C16+C17+C19+C20+C22+C23+C25+C29+C27+SUM(C31:C34)</f>
        <v>0</v>
      </c>
    </row>
  </sheetData>
  <mergeCells count="18">
    <mergeCell ref="A1:C1"/>
    <mergeCell ref="A15:C15"/>
    <mergeCell ref="A16:A17"/>
    <mergeCell ref="A18:C18"/>
    <mergeCell ref="A19:A20"/>
    <mergeCell ref="A3:A6"/>
    <mergeCell ref="A8:A9"/>
    <mergeCell ref="A2:C2"/>
    <mergeCell ref="A7:C7"/>
    <mergeCell ref="A10:C10"/>
    <mergeCell ref="A11:A14"/>
    <mergeCell ref="A24:C24"/>
    <mergeCell ref="A26:C26"/>
    <mergeCell ref="A30:C30"/>
    <mergeCell ref="A35:B35"/>
    <mergeCell ref="A21:C21"/>
    <mergeCell ref="A22:A23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C35"/>
  <sheetViews>
    <sheetView topLeftCell="A13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5" t="str">
        <f>Přehled!B20</f>
        <v>Twin trans</v>
      </c>
      <c r="B1" s="25"/>
      <c r="C1" s="25"/>
    </row>
    <row r="2" spans="1:3" x14ac:dyDescent="0.3">
      <c r="A2" s="24" t="s">
        <v>1</v>
      </c>
      <c r="B2" s="24"/>
      <c r="C2" s="24"/>
    </row>
    <row r="3" spans="1:3" ht="15" customHeight="1" x14ac:dyDescent="0.3">
      <c r="A3" s="26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3">
      <c r="A4" s="26"/>
      <c r="B4" s="2" t="str">
        <f>'1'!B4</f>
        <v>dd-mm-rr</v>
      </c>
      <c r="C4" s="4">
        <v>0</v>
      </c>
    </row>
    <row r="5" spans="1:3" x14ac:dyDescent="0.3">
      <c r="A5" s="26"/>
      <c r="B5" s="2" t="str">
        <f>'1'!B5</f>
        <v>dd-mm-rr</v>
      </c>
      <c r="C5" s="4">
        <v>0</v>
      </c>
    </row>
    <row r="6" spans="1:3" x14ac:dyDescent="0.3">
      <c r="A6" s="26"/>
      <c r="B6" s="2" t="str">
        <f>'1'!B6</f>
        <v>dd-mm-rr</v>
      </c>
      <c r="C6" s="4">
        <v>0</v>
      </c>
    </row>
    <row r="7" spans="1:3" x14ac:dyDescent="0.3">
      <c r="A7" s="24" t="str">
        <f>'1'!A7:C7</f>
        <v>Školení SMS - Odpovědné osoby</v>
      </c>
      <c r="B7" s="24"/>
      <c r="C7" s="24"/>
    </row>
    <row r="8" spans="1:3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6"/>
      <c r="B9" t="str">
        <f>'1'!B9</f>
        <v>dd-mm-rr</v>
      </c>
      <c r="C9" s="4">
        <v>0</v>
      </c>
    </row>
    <row r="10" spans="1:3" x14ac:dyDescent="0.3">
      <c r="A10" s="24" t="str">
        <f>'1'!A10:C10</f>
        <v>Školení RWY Safety</v>
      </c>
      <c r="B10" s="24"/>
      <c r="C10" s="24"/>
    </row>
    <row r="11" spans="1:3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6"/>
      <c r="B12" t="str">
        <f>'1'!B12</f>
        <v>dd-mm-rr</v>
      </c>
      <c r="C12" s="4">
        <v>0</v>
      </c>
    </row>
    <row r="13" spans="1:3" x14ac:dyDescent="0.3">
      <c r="A13" s="26"/>
      <c r="B13" t="str">
        <f>'1'!B13</f>
        <v>dd-mm-rr</v>
      </c>
      <c r="C13" s="4">
        <v>0</v>
      </c>
    </row>
    <row r="14" spans="1:3" x14ac:dyDescent="0.3">
      <c r="A14" s="26"/>
      <c r="B14" t="str">
        <f>'1'!B14</f>
        <v>dd-mm-rr</v>
      </c>
      <c r="C14" s="4">
        <v>0</v>
      </c>
    </row>
    <row r="15" spans="1:3" x14ac:dyDescent="0.3">
      <c r="A15" s="24" t="str">
        <f>'1'!A15:C15</f>
        <v xml:space="preserve">Cvičení </v>
      </c>
      <c r="B15" s="24"/>
      <c r="C15" s="24"/>
    </row>
    <row r="16" spans="1:3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C35"/>
  <sheetViews>
    <sheetView topLeftCell="A13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5" t="s">
        <v>59</v>
      </c>
      <c r="B1" s="25"/>
      <c r="C1" s="25"/>
    </row>
    <row r="2" spans="1:3" x14ac:dyDescent="0.3">
      <c r="A2" s="24" t="s">
        <v>1</v>
      </c>
      <c r="B2" s="24"/>
      <c r="C2" s="24"/>
    </row>
    <row r="3" spans="1:3" ht="15" customHeight="1" x14ac:dyDescent="0.3">
      <c r="A3" s="26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3">
      <c r="A4" s="26"/>
      <c r="B4" t="str">
        <f>'1'!B4</f>
        <v>dd-mm-rr</v>
      </c>
      <c r="C4" s="4">
        <v>0</v>
      </c>
    </row>
    <row r="5" spans="1:3" x14ac:dyDescent="0.3">
      <c r="A5" s="26"/>
      <c r="B5" t="str">
        <f>'1'!B5</f>
        <v>dd-mm-rr</v>
      </c>
      <c r="C5" s="4">
        <v>0</v>
      </c>
    </row>
    <row r="6" spans="1:3" x14ac:dyDescent="0.3">
      <c r="A6" s="26"/>
      <c r="B6" t="str">
        <f>'1'!B6</f>
        <v>dd-mm-rr</v>
      </c>
      <c r="C6" s="4">
        <v>0</v>
      </c>
    </row>
    <row r="7" spans="1:3" x14ac:dyDescent="0.3">
      <c r="A7" s="24" t="str">
        <f>'1'!A7:C7</f>
        <v>Školení SMS - Odpovědné osoby</v>
      </c>
      <c r="B7" s="24"/>
      <c r="C7" s="24"/>
    </row>
    <row r="8" spans="1:3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6"/>
      <c r="B9" t="str">
        <f>'1'!B9</f>
        <v>dd-mm-rr</v>
      </c>
      <c r="C9" s="4">
        <v>0</v>
      </c>
    </row>
    <row r="10" spans="1:3" x14ac:dyDescent="0.3">
      <c r="A10" s="24" t="str">
        <f>'1'!A10:C10</f>
        <v>Školení RWY Safety</v>
      </c>
      <c r="B10" s="24"/>
      <c r="C10" s="24"/>
    </row>
    <row r="11" spans="1:3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6"/>
      <c r="B12" t="str">
        <f>'1'!B12</f>
        <v>dd-mm-rr</v>
      </c>
      <c r="C12" s="4">
        <v>0</v>
      </c>
    </row>
    <row r="13" spans="1:3" x14ac:dyDescent="0.3">
      <c r="A13" s="26"/>
      <c r="B13" t="str">
        <f>'1'!B13</f>
        <v>dd-mm-rr</v>
      </c>
      <c r="C13" s="4">
        <v>0</v>
      </c>
    </row>
    <row r="14" spans="1:3" x14ac:dyDescent="0.3">
      <c r="A14" s="26"/>
      <c r="B14" t="str">
        <f>'1'!B14</f>
        <v>dd-mm-rr</v>
      </c>
      <c r="C14" s="4">
        <v>0</v>
      </c>
    </row>
    <row r="15" spans="1:3" x14ac:dyDescent="0.3">
      <c r="A15" s="24" t="str">
        <f>'1'!A15:C15</f>
        <v xml:space="preserve">Cvičení </v>
      </c>
      <c r="B15" s="24"/>
      <c r="C15" s="24"/>
    </row>
    <row r="16" spans="1:3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 t="s">
        <v>38</v>
      </c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C35"/>
  <sheetViews>
    <sheetView topLeftCell="A10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5" t="s">
        <v>52</v>
      </c>
      <c r="B1" s="25"/>
      <c r="C1" s="25"/>
    </row>
    <row r="2" spans="1:3" x14ac:dyDescent="0.3">
      <c r="A2" s="24" t="s">
        <v>1</v>
      </c>
      <c r="B2" s="24"/>
      <c r="C2" s="24"/>
    </row>
    <row r="3" spans="1:3" ht="15" customHeight="1" x14ac:dyDescent="0.3">
      <c r="A3" s="26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3">
      <c r="A4" s="26"/>
      <c r="B4" s="2" t="str">
        <f>'1'!B4</f>
        <v>dd-mm-rr</v>
      </c>
      <c r="C4" s="4">
        <v>0</v>
      </c>
    </row>
    <row r="5" spans="1:3" x14ac:dyDescent="0.3">
      <c r="A5" s="26"/>
      <c r="B5" s="2" t="str">
        <f>'1'!B5</f>
        <v>dd-mm-rr</v>
      </c>
      <c r="C5" s="4">
        <v>0</v>
      </c>
    </row>
    <row r="6" spans="1:3" x14ac:dyDescent="0.3">
      <c r="A6" s="26"/>
      <c r="B6" s="2" t="str">
        <f>'1'!B6</f>
        <v>dd-mm-rr</v>
      </c>
      <c r="C6" s="4">
        <v>0</v>
      </c>
    </row>
    <row r="7" spans="1:3" x14ac:dyDescent="0.3">
      <c r="A7" s="24" t="str">
        <f>'1'!A7:C7</f>
        <v>Školení SMS - Odpovědné osoby</v>
      </c>
      <c r="B7" s="24"/>
      <c r="C7" s="24"/>
    </row>
    <row r="8" spans="1:3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6"/>
      <c r="B9" t="str">
        <f>'1'!B9</f>
        <v>dd-mm-rr</v>
      </c>
      <c r="C9" s="4">
        <v>0</v>
      </c>
    </row>
    <row r="10" spans="1:3" x14ac:dyDescent="0.3">
      <c r="A10" s="24" t="str">
        <f>'1'!A10:C10</f>
        <v>Školení RWY Safety</v>
      </c>
      <c r="B10" s="24"/>
      <c r="C10" s="24"/>
    </row>
    <row r="11" spans="1:3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6"/>
      <c r="B12" t="str">
        <f>'1'!B12</f>
        <v>dd-mm-rr</v>
      </c>
      <c r="C12" s="4">
        <v>0</v>
      </c>
    </row>
    <row r="13" spans="1:3" x14ac:dyDescent="0.3">
      <c r="A13" s="26"/>
      <c r="B13" t="str">
        <f>'1'!B13</f>
        <v>dd-mm-rr</v>
      </c>
      <c r="C13" s="4">
        <v>0</v>
      </c>
    </row>
    <row r="14" spans="1:3" x14ac:dyDescent="0.3">
      <c r="A14" s="26"/>
      <c r="B14" t="str">
        <f>'1'!B14</f>
        <v>dd-mm-rr</v>
      </c>
      <c r="C14" s="4">
        <v>0</v>
      </c>
    </row>
    <row r="15" spans="1:3" x14ac:dyDescent="0.3">
      <c r="A15" s="24" t="str">
        <f>'1'!A15:C15</f>
        <v xml:space="preserve">Cvičení </v>
      </c>
      <c r="B15" s="24"/>
      <c r="C15" s="24"/>
    </row>
    <row r="16" spans="1:3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tr">
        <f>'1'!B32</f>
        <v>dd-mm-rr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C3+C4+C5+C6+C8+C9+C11+C12+C13+C14+C16+C17+C19+C20+C22+C23+C25+C27+C29+SUM(C31:C34)</f>
        <v>0</v>
      </c>
    </row>
  </sheetData>
  <mergeCells count="18"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  <mergeCell ref="A10:C10"/>
    <mergeCell ref="A1:C1"/>
    <mergeCell ref="A2:C2"/>
    <mergeCell ref="A3:A6"/>
    <mergeCell ref="A7:C7"/>
    <mergeCell ref="A8:A9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C35"/>
  <sheetViews>
    <sheetView topLeftCell="A10" workbookViewId="0">
      <selection sqref="A1:C1"/>
    </sheetView>
  </sheetViews>
  <sheetFormatPr defaultRowHeight="14.4" x14ac:dyDescent="0.3"/>
  <cols>
    <col min="1" max="1" width="31" style="10" customWidth="1"/>
    <col min="2" max="2" width="10.109375" style="10" bestFit="1" customWidth="1"/>
    <col min="3" max="3" width="8.88671875" style="10"/>
    <col min="4" max="4" width="42.44140625" style="10" customWidth="1"/>
    <col min="5" max="16384" width="8.88671875" style="10"/>
  </cols>
  <sheetData>
    <row r="1" spans="1:3" x14ac:dyDescent="0.3">
      <c r="A1" s="28" t="s">
        <v>82</v>
      </c>
      <c r="B1" s="28"/>
      <c r="C1" s="28"/>
    </row>
    <row r="2" spans="1:3" x14ac:dyDescent="0.3">
      <c r="A2" s="30" t="s">
        <v>1</v>
      </c>
      <c r="B2" s="30"/>
      <c r="C2" s="30"/>
    </row>
    <row r="3" spans="1:3" ht="15" customHeight="1" x14ac:dyDescent="0.3">
      <c r="A3" s="29" t="str">
        <f>'1'!A3:A6</f>
        <v>Účast na LRST 1 b, neúčast 0 b. Max. 4 b / rok</v>
      </c>
      <c r="B3" s="19" t="str">
        <f>'1'!B3</f>
        <v>dd-mm-rr</v>
      </c>
      <c r="C3" s="17">
        <v>0</v>
      </c>
    </row>
    <row r="4" spans="1:3" x14ac:dyDescent="0.3">
      <c r="A4" s="29"/>
      <c r="B4" s="19" t="str">
        <f>'1'!B4</f>
        <v>dd-mm-rr</v>
      </c>
      <c r="C4" s="17">
        <v>0</v>
      </c>
    </row>
    <row r="5" spans="1:3" x14ac:dyDescent="0.3">
      <c r="A5" s="29"/>
      <c r="B5" s="19" t="str">
        <f>'1'!B5</f>
        <v>dd-mm-rr</v>
      </c>
      <c r="C5" s="17">
        <v>0</v>
      </c>
    </row>
    <row r="6" spans="1:3" x14ac:dyDescent="0.3">
      <c r="A6" s="29"/>
      <c r="B6" s="19" t="str">
        <f>'1'!B6</f>
        <v>dd-mm-rr</v>
      </c>
      <c r="C6" s="17">
        <v>0</v>
      </c>
    </row>
    <row r="7" spans="1:3" x14ac:dyDescent="0.3">
      <c r="A7" s="30" t="str">
        <f>'1'!A7:C7</f>
        <v>Školení SMS - Odpovědné osoby</v>
      </c>
      <c r="B7" s="30"/>
      <c r="C7" s="30"/>
    </row>
    <row r="8" spans="1:3" ht="15" customHeight="1" x14ac:dyDescent="0.3">
      <c r="A8" s="29" t="str">
        <f>'1'!A8:A9</f>
        <v>Účast na školení 2 b (alespoň v jednom z termínu), neúčast 0 b. Max. 8 b / rok</v>
      </c>
      <c r="B8" s="10" t="str">
        <f>'1'!B8</f>
        <v>dd-mm-rr</v>
      </c>
      <c r="C8" s="17">
        <v>0</v>
      </c>
    </row>
    <row r="9" spans="1:3" x14ac:dyDescent="0.3">
      <c r="A9" s="29"/>
      <c r="B9" s="10" t="str">
        <f>'1'!B9</f>
        <v>dd-mm-rr</v>
      </c>
      <c r="C9" s="17">
        <v>0</v>
      </c>
    </row>
    <row r="10" spans="1:3" x14ac:dyDescent="0.3">
      <c r="A10" s="30" t="str">
        <f>'1'!A10:C10</f>
        <v>Školení RWY Safety</v>
      </c>
      <c r="B10" s="30"/>
      <c r="C10" s="30"/>
    </row>
    <row r="11" spans="1:3" ht="15" customHeight="1" x14ac:dyDescent="0.3">
      <c r="A11" s="29" t="str">
        <f>'1'!A11:A14</f>
        <v>Účast na školení 2 b (alespoň v jednom z termínu), neúčast 0 b.</v>
      </c>
      <c r="B11" s="10" t="str">
        <f>'1'!B11</f>
        <v>dd-mm-rr</v>
      </c>
      <c r="C11" s="17">
        <v>0</v>
      </c>
    </row>
    <row r="12" spans="1:3" x14ac:dyDescent="0.3">
      <c r="A12" s="29"/>
      <c r="B12" s="10" t="str">
        <f>'1'!B12</f>
        <v>dd-mm-rr</v>
      </c>
      <c r="C12" s="17">
        <v>0</v>
      </c>
    </row>
    <row r="13" spans="1:3" x14ac:dyDescent="0.3">
      <c r="A13" s="29"/>
      <c r="B13" s="10" t="str">
        <f>'1'!B13</f>
        <v>dd-mm-rr</v>
      </c>
      <c r="C13" s="17">
        <v>0</v>
      </c>
    </row>
    <row r="14" spans="1:3" x14ac:dyDescent="0.3">
      <c r="A14" s="29"/>
      <c r="B14" s="10" t="str">
        <f>'1'!B14</f>
        <v>dd-mm-rr</v>
      </c>
      <c r="C14" s="17">
        <v>0</v>
      </c>
    </row>
    <row r="15" spans="1:3" x14ac:dyDescent="0.3">
      <c r="A15" s="30" t="str">
        <f>'1'!A15:C15</f>
        <v xml:space="preserve">Cvičení </v>
      </c>
      <c r="B15" s="30"/>
      <c r="C15" s="30"/>
    </row>
    <row r="16" spans="1:3" ht="15" customHeight="1" x14ac:dyDescent="0.3">
      <c r="A16" s="29" t="str">
        <f>'1'!A16:A17</f>
        <v>Účast na cvičeních pořádaných LKMT. 2 b za každou účast</v>
      </c>
      <c r="B16" s="10" t="str">
        <f>'1'!B16</f>
        <v>dd-mm-rr</v>
      </c>
      <c r="C16" s="17">
        <v>0</v>
      </c>
    </row>
    <row r="17" spans="1:3" x14ac:dyDescent="0.3">
      <c r="A17" s="29"/>
      <c r="B17" s="10" t="str">
        <f>'1'!B17</f>
        <v>dd-mm-rr</v>
      </c>
      <c r="C17" s="17">
        <v>0</v>
      </c>
    </row>
    <row r="18" spans="1:3" x14ac:dyDescent="0.3">
      <c r="A18" s="30" t="str">
        <f>'1'!A18:C18</f>
        <v>Externí audit (EA)</v>
      </c>
      <c r="B18" s="30"/>
      <c r="C18" s="30"/>
    </row>
    <row r="19" spans="1:3" ht="15" customHeight="1" x14ac:dyDescent="0.3">
      <c r="A19" s="29" t="str">
        <f>'1'!A19:A20</f>
        <v>Umožnění provedení EA 3 b. Neumožnění provedení EA - 5 b.</v>
      </c>
      <c r="B19" s="10" t="str">
        <f>'1'!B19</f>
        <v>dd-mm-rr</v>
      </c>
      <c r="C19" s="17">
        <v>0</v>
      </c>
    </row>
    <row r="20" spans="1:3" x14ac:dyDescent="0.3">
      <c r="A20" s="29"/>
      <c r="B20" s="10" t="str">
        <f>'1'!B20</f>
        <v>dd-mm-rr</v>
      </c>
      <c r="C20" s="17">
        <v>0</v>
      </c>
    </row>
    <row r="21" spans="1:3" x14ac:dyDescent="0.3">
      <c r="A21" s="30" t="str">
        <f>'1'!A21:C21</f>
        <v>Realizace opatření z EA</v>
      </c>
      <c r="B21" s="30"/>
      <c r="C21" s="30"/>
    </row>
    <row r="22" spans="1:3" ht="15" customHeight="1" x14ac:dyDescent="0.3">
      <c r="A22" s="29" t="str">
        <f>'1'!A22:A23</f>
        <v>Realizace nápravných opatření a doporučení 1-3 b. Bez reakce -5 b.</v>
      </c>
      <c r="B22" s="10" t="str">
        <f>'1'!B22</f>
        <v>dd-mm-rr</v>
      </c>
      <c r="C22" s="17">
        <v>0</v>
      </c>
    </row>
    <row r="23" spans="1:3" x14ac:dyDescent="0.3">
      <c r="A23" s="29"/>
      <c r="B23" s="10" t="str">
        <f>'1'!B23</f>
        <v>dd-mm-rr</v>
      </c>
      <c r="C23" s="17">
        <v>0</v>
      </c>
    </row>
    <row r="24" spans="1:3" x14ac:dyDescent="0.3">
      <c r="A24" s="30" t="str">
        <f>'1'!A24:C24</f>
        <v>Přezkoumání za rok 2022</v>
      </c>
      <c r="B24" s="30"/>
      <c r="C24" s="30"/>
    </row>
    <row r="25" spans="1:3" x14ac:dyDescent="0.3">
      <c r="A25" s="20" t="str">
        <f>'1'!A25</f>
        <v>Zaslání Přezkoumání 2 b. (-2 b.)</v>
      </c>
      <c r="B25" s="10" t="str">
        <f>'1'!B25</f>
        <v>dd-mm-rr</v>
      </c>
      <c r="C25" s="17">
        <v>0</v>
      </c>
    </row>
    <row r="26" spans="1:3" x14ac:dyDescent="0.3">
      <c r="A26" s="30" t="str">
        <f>'1'!A26:C26</f>
        <v>Rizika</v>
      </c>
      <c r="B26" s="30"/>
      <c r="C26" s="30"/>
    </row>
    <row r="27" spans="1:3" x14ac:dyDescent="0.3">
      <c r="A27" s="20" t="str">
        <f>'1'!A27</f>
        <v>Zaslání Rizik 1 b.</v>
      </c>
      <c r="B27" s="10" t="str">
        <f>'1'!B27</f>
        <v>dd-mm-rr</v>
      </c>
      <c r="C27" s="17">
        <v>0</v>
      </c>
    </row>
    <row r="28" spans="1:3" x14ac:dyDescent="0.3">
      <c r="A28" s="30" t="s">
        <v>67</v>
      </c>
      <c r="B28" s="30"/>
      <c r="C28" s="30"/>
    </row>
    <row r="29" spans="1:3" x14ac:dyDescent="0.3">
      <c r="A29" s="20" t="s">
        <v>68</v>
      </c>
      <c r="B29" s="10" t="s">
        <v>11</v>
      </c>
      <c r="C29" s="17">
        <v>0</v>
      </c>
    </row>
    <row r="30" spans="1:3" x14ac:dyDescent="0.3">
      <c r="A30" s="30" t="s">
        <v>9</v>
      </c>
      <c r="B30" s="30"/>
      <c r="C30" s="30"/>
    </row>
    <row r="31" spans="1:3" x14ac:dyDescent="0.3">
      <c r="A31" s="10" t="s">
        <v>38</v>
      </c>
      <c r="B31" s="10" t="str">
        <f>'1'!B31</f>
        <v>dd-mm-rr</v>
      </c>
      <c r="C31" s="17">
        <v>0</v>
      </c>
    </row>
    <row r="32" spans="1:3" x14ac:dyDescent="0.3">
      <c r="A32" s="10" t="s">
        <v>39</v>
      </c>
      <c r="B32" s="10" t="str">
        <f>'1'!B32</f>
        <v>dd-mm-rr</v>
      </c>
      <c r="C32" s="17">
        <v>0</v>
      </c>
    </row>
    <row r="33" spans="1:3" x14ac:dyDescent="0.3">
      <c r="A33" s="10" t="s">
        <v>40</v>
      </c>
      <c r="B33" s="10" t="s">
        <v>11</v>
      </c>
      <c r="C33" s="17">
        <v>0</v>
      </c>
    </row>
    <row r="34" spans="1:3" ht="15" thickBot="1" x14ac:dyDescent="0.35">
      <c r="A34" s="10" t="s">
        <v>41</v>
      </c>
      <c r="B34" s="10" t="s">
        <v>11</v>
      </c>
      <c r="C34" s="17">
        <v>0</v>
      </c>
    </row>
    <row r="35" spans="1:3" ht="15" thickBot="1" x14ac:dyDescent="0.35">
      <c r="A35" s="28" t="s">
        <v>10</v>
      </c>
      <c r="B35" s="28"/>
      <c r="C35" s="21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</mergeCells>
  <hyperlinks>
    <hyperlink ref="A1:XFD1048576" location="'22'!A1" display="ENJOY FLY" xr:uid="{00000000-0004-0000-1600-000000000000}"/>
  </hyperlink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D35"/>
  <sheetViews>
    <sheetView topLeftCell="A10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4" x14ac:dyDescent="0.3">
      <c r="A1" s="25" t="s">
        <v>83</v>
      </c>
      <c r="B1" s="25"/>
      <c r="C1" s="25"/>
    </row>
    <row r="2" spans="1:4" x14ac:dyDescent="0.3">
      <c r="A2" s="24" t="s">
        <v>1</v>
      </c>
      <c r="B2" s="24"/>
      <c r="C2" s="24"/>
    </row>
    <row r="3" spans="1:4" ht="15" customHeight="1" x14ac:dyDescent="0.3">
      <c r="A3" s="26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4" x14ac:dyDescent="0.3">
      <c r="A4" s="26"/>
      <c r="B4" s="2" t="str">
        <f>'1'!B4</f>
        <v>dd-mm-rr</v>
      </c>
      <c r="C4" s="4">
        <v>0</v>
      </c>
    </row>
    <row r="5" spans="1:4" x14ac:dyDescent="0.3">
      <c r="A5" s="26"/>
      <c r="B5" s="2" t="str">
        <f>'1'!B5</f>
        <v>dd-mm-rr</v>
      </c>
      <c r="C5" s="4">
        <v>0</v>
      </c>
    </row>
    <row r="6" spans="1:4" x14ac:dyDescent="0.3">
      <c r="A6" s="26"/>
      <c r="B6" s="2" t="str">
        <f>'1'!B6</f>
        <v>dd-mm-rr</v>
      </c>
      <c r="C6" s="4">
        <v>0</v>
      </c>
    </row>
    <row r="7" spans="1:4" x14ac:dyDescent="0.3">
      <c r="A7" s="24" t="str">
        <f>'1'!A7:C7</f>
        <v>Školení SMS - Odpovědné osoby</v>
      </c>
      <c r="B7" s="24"/>
      <c r="C7" s="24"/>
    </row>
    <row r="8" spans="1:4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6"/>
      <c r="B9" t="str">
        <f>'1'!B9</f>
        <v>dd-mm-rr</v>
      </c>
      <c r="C9" s="4">
        <v>0</v>
      </c>
    </row>
    <row r="10" spans="1:4" x14ac:dyDescent="0.3">
      <c r="A10" s="24" t="str">
        <f>'1'!A10:C10</f>
        <v>Školení RWY Safety</v>
      </c>
      <c r="B10" s="24"/>
      <c r="C10" s="24"/>
    </row>
    <row r="11" spans="1:4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6"/>
      <c r="B12" t="str">
        <f>'1'!B12</f>
        <v>dd-mm-rr</v>
      </c>
      <c r="C12" s="4">
        <v>0</v>
      </c>
    </row>
    <row r="13" spans="1:4" x14ac:dyDescent="0.3">
      <c r="A13" s="26"/>
      <c r="B13" t="str">
        <f>'1'!B13</f>
        <v>dd-mm-rr</v>
      </c>
      <c r="C13" s="4">
        <v>0</v>
      </c>
    </row>
    <row r="14" spans="1:4" x14ac:dyDescent="0.3">
      <c r="A14" s="26"/>
      <c r="B14" t="str">
        <f>'1'!B14</f>
        <v>dd-mm-rr</v>
      </c>
      <c r="C14" s="4">
        <v>0</v>
      </c>
    </row>
    <row r="15" spans="1:4" x14ac:dyDescent="0.3">
      <c r="A15" s="24" t="str">
        <f>'1'!A15:C15</f>
        <v xml:space="preserve">Cvičení </v>
      </c>
      <c r="B15" s="24"/>
      <c r="C15" s="24"/>
    </row>
    <row r="16" spans="1:4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  <c r="D16" s="22"/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tr">
        <f>'1'!B32</f>
        <v>dd-mm-rr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D35"/>
  <sheetViews>
    <sheetView topLeftCell="A16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4" x14ac:dyDescent="0.3">
      <c r="A1" s="25" t="s">
        <v>84</v>
      </c>
      <c r="B1" s="25"/>
      <c r="C1" s="25"/>
    </row>
    <row r="2" spans="1:4" x14ac:dyDescent="0.3">
      <c r="A2" s="24" t="s">
        <v>1</v>
      </c>
      <c r="B2" s="24"/>
      <c r="C2" s="24"/>
    </row>
    <row r="3" spans="1:4" ht="15" customHeight="1" x14ac:dyDescent="0.3">
      <c r="A3" s="26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4" x14ac:dyDescent="0.3">
      <c r="A4" s="26"/>
      <c r="B4" s="2" t="str">
        <f>'1'!B4</f>
        <v>dd-mm-rr</v>
      </c>
      <c r="C4" s="4">
        <v>0</v>
      </c>
    </row>
    <row r="5" spans="1:4" x14ac:dyDescent="0.3">
      <c r="A5" s="26"/>
      <c r="B5" s="2" t="str">
        <f>'1'!B5</f>
        <v>dd-mm-rr</v>
      </c>
      <c r="C5" s="4">
        <v>0</v>
      </c>
    </row>
    <row r="6" spans="1:4" x14ac:dyDescent="0.3">
      <c r="A6" s="26"/>
      <c r="B6" s="2" t="str">
        <f>'1'!B6</f>
        <v>dd-mm-rr</v>
      </c>
      <c r="C6" s="4">
        <v>0</v>
      </c>
    </row>
    <row r="7" spans="1:4" x14ac:dyDescent="0.3">
      <c r="A7" s="24" t="str">
        <f>'1'!A7:C7</f>
        <v>Školení SMS - Odpovědné osoby</v>
      </c>
      <c r="B7" s="24"/>
      <c r="C7" s="24"/>
    </row>
    <row r="8" spans="1:4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  <c r="D8" s="22"/>
    </row>
    <row r="9" spans="1:4" x14ac:dyDescent="0.3">
      <c r="A9" s="26"/>
      <c r="B9" t="str">
        <f>'1'!B9</f>
        <v>dd-mm-rr</v>
      </c>
      <c r="C9" s="4">
        <v>0</v>
      </c>
    </row>
    <row r="10" spans="1:4" x14ac:dyDescent="0.3">
      <c r="A10" s="24" t="str">
        <f>'1'!A10:C10</f>
        <v>Školení RWY Safety</v>
      </c>
      <c r="B10" s="24"/>
      <c r="C10" s="24"/>
    </row>
    <row r="11" spans="1:4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6"/>
      <c r="B12" t="str">
        <f>'1'!B12</f>
        <v>dd-mm-rr</v>
      </c>
      <c r="C12" s="4">
        <v>0</v>
      </c>
    </row>
    <row r="13" spans="1:4" x14ac:dyDescent="0.3">
      <c r="A13" s="26"/>
      <c r="B13" t="str">
        <f>'1'!B13</f>
        <v>dd-mm-rr</v>
      </c>
      <c r="C13" s="4">
        <v>0</v>
      </c>
    </row>
    <row r="14" spans="1:4" x14ac:dyDescent="0.3">
      <c r="A14" s="26"/>
      <c r="B14" t="str">
        <f>'1'!B14</f>
        <v>dd-mm-rr</v>
      </c>
      <c r="C14" s="4">
        <v>0</v>
      </c>
    </row>
    <row r="15" spans="1:4" x14ac:dyDescent="0.3">
      <c r="A15" s="24" t="str">
        <f>'1'!A15:C15</f>
        <v xml:space="preserve">Cvičení </v>
      </c>
      <c r="B15" s="24"/>
      <c r="C15" s="24"/>
    </row>
    <row r="16" spans="1:4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tr">
        <f>'1'!B32</f>
        <v>dd-mm-rr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C3+C4+C5+C6+C8+C9+C11+C12+C13+C14+C16+C17+C19+C20+C22+C23+C25+C27+C29+SUM(C31:C34)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35"/>
  <sheetViews>
    <sheetView topLeftCell="A13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4" x14ac:dyDescent="0.3">
      <c r="A1" s="25" t="str">
        <f>Přehled!B3</f>
        <v>AeroPrague.com</v>
      </c>
      <c r="B1" s="25"/>
      <c r="C1" s="25"/>
    </row>
    <row r="2" spans="1:4" x14ac:dyDescent="0.3">
      <c r="A2" s="24" t="s">
        <v>1</v>
      </c>
      <c r="B2" s="24"/>
      <c r="C2" s="24"/>
    </row>
    <row r="3" spans="1:4" ht="15" customHeight="1" x14ac:dyDescent="0.3">
      <c r="A3" s="26" t="str">
        <f>'1'!A3:A6</f>
        <v>Účast na LRST 1 b, neúčast 0 b. Max. 4 b / rok</v>
      </c>
      <c r="B3" s="2">
        <v>45713</v>
      </c>
      <c r="C3" s="4">
        <v>1</v>
      </c>
      <c r="D3" t="s">
        <v>85</v>
      </c>
    </row>
    <row r="4" spans="1:4" x14ac:dyDescent="0.3">
      <c r="A4" s="26"/>
      <c r="B4" s="2" t="str">
        <f>'1'!B4</f>
        <v>dd-mm-rr</v>
      </c>
      <c r="C4" s="4">
        <v>0</v>
      </c>
    </row>
    <row r="5" spans="1:4" x14ac:dyDescent="0.3">
      <c r="A5" s="26"/>
      <c r="B5" s="2" t="str">
        <f>'1'!B5</f>
        <v>dd-mm-rr</v>
      </c>
      <c r="C5" s="4">
        <v>0</v>
      </c>
    </row>
    <row r="6" spans="1:4" x14ac:dyDescent="0.3">
      <c r="A6" s="26"/>
      <c r="B6" s="2" t="str">
        <f>'1'!B6</f>
        <v>dd-mm-rr</v>
      </c>
      <c r="C6" s="4">
        <v>0</v>
      </c>
    </row>
    <row r="7" spans="1:4" x14ac:dyDescent="0.3">
      <c r="A7" s="24" t="str">
        <f>'1'!A7:C7</f>
        <v>Školení SMS - Odpovědné osoby</v>
      </c>
      <c r="B7" s="24"/>
      <c r="C7" s="24"/>
    </row>
    <row r="8" spans="1:4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6"/>
      <c r="B9" t="str">
        <f>'1'!B9</f>
        <v>dd-mm-rr</v>
      </c>
      <c r="C9" s="4">
        <v>0</v>
      </c>
    </row>
    <row r="10" spans="1:4" x14ac:dyDescent="0.3">
      <c r="A10" s="24" t="str">
        <f>'1'!A10:C10</f>
        <v>Školení RWY Safety</v>
      </c>
      <c r="B10" s="24"/>
      <c r="C10" s="24"/>
    </row>
    <row r="11" spans="1:4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6"/>
      <c r="B12" t="str">
        <f>'1'!B12</f>
        <v>dd-mm-rr</v>
      </c>
      <c r="C12" s="4">
        <v>0</v>
      </c>
    </row>
    <row r="13" spans="1:4" x14ac:dyDescent="0.3">
      <c r="A13" s="26"/>
      <c r="B13" t="str">
        <f>'1'!B13</f>
        <v>dd-mm-rr</v>
      </c>
      <c r="C13" s="4">
        <v>0</v>
      </c>
    </row>
    <row r="14" spans="1:4" x14ac:dyDescent="0.3">
      <c r="A14" s="26"/>
      <c r="B14" t="str">
        <f>'1'!B14</f>
        <v>dd-mm-rr</v>
      </c>
      <c r="C14" s="4">
        <v>0</v>
      </c>
    </row>
    <row r="15" spans="1:4" x14ac:dyDescent="0.3">
      <c r="A15" s="24" t="str">
        <f>'1'!A15:C15</f>
        <v xml:space="preserve">Cvičení </v>
      </c>
      <c r="B15" s="24"/>
      <c r="C15" s="24"/>
    </row>
    <row r="16" spans="1:4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tr">
        <f>'1'!A30:C30</f>
        <v>Mimořádné události (MU)</v>
      </c>
      <c r="B30" s="24"/>
      <c r="C30" s="24"/>
    </row>
    <row r="31" spans="1:3" x14ac:dyDescent="0.3">
      <c r="A31" s="3" t="s">
        <v>38</v>
      </c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C3+C4+C5+C6+C8+C9+C11+C12+C13+C14+C16+C17+C19+C20+C22+C23+C25+C27+SUM(C31:C34)</f>
        <v>1</v>
      </c>
    </row>
  </sheetData>
  <mergeCells count="18">
    <mergeCell ref="A10:C10"/>
    <mergeCell ref="A1:C1"/>
    <mergeCell ref="A2:C2"/>
    <mergeCell ref="A3:A6"/>
    <mergeCell ref="A7:C7"/>
    <mergeCell ref="A8:A9"/>
    <mergeCell ref="A35:B35"/>
    <mergeCell ref="A11:A14"/>
    <mergeCell ref="A15:C15"/>
    <mergeCell ref="A16:A17"/>
    <mergeCell ref="A18:C18"/>
    <mergeCell ref="A19:A20"/>
    <mergeCell ref="A21:C21"/>
    <mergeCell ref="A22:A23"/>
    <mergeCell ref="A24:C24"/>
    <mergeCell ref="A26:C26"/>
    <mergeCell ref="A28:C28"/>
    <mergeCell ref="A30:C30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C35"/>
  <sheetViews>
    <sheetView topLeftCell="A10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5" t="s">
        <v>47</v>
      </c>
      <c r="B1" s="25"/>
      <c r="C1" s="25"/>
    </row>
    <row r="2" spans="1:3" x14ac:dyDescent="0.3">
      <c r="A2" s="24" t="s">
        <v>1</v>
      </c>
      <c r="B2" s="24"/>
      <c r="C2" s="24"/>
    </row>
    <row r="3" spans="1:3" ht="15" customHeight="1" x14ac:dyDescent="0.3">
      <c r="A3" s="26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3">
      <c r="A4" s="26"/>
      <c r="B4" s="2" t="str">
        <f>'1'!B4</f>
        <v>dd-mm-rr</v>
      </c>
      <c r="C4" s="4">
        <v>0</v>
      </c>
    </row>
    <row r="5" spans="1:3" x14ac:dyDescent="0.3">
      <c r="A5" s="26"/>
      <c r="B5" s="2" t="str">
        <f>'1'!B5</f>
        <v>dd-mm-rr</v>
      </c>
      <c r="C5" s="4">
        <v>0</v>
      </c>
    </row>
    <row r="6" spans="1:3" x14ac:dyDescent="0.3">
      <c r="A6" s="26"/>
      <c r="B6" s="2" t="str">
        <f>'1'!B6</f>
        <v>dd-mm-rr</v>
      </c>
      <c r="C6" s="4">
        <v>0</v>
      </c>
    </row>
    <row r="7" spans="1:3" x14ac:dyDescent="0.3">
      <c r="A7" s="24" t="str">
        <f>'1'!A7:C7</f>
        <v>Školení SMS - Odpovědné osoby</v>
      </c>
      <c r="B7" s="24"/>
      <c r="C7" s="24"/>
    </row>
    <row r="8" spans="1:3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6"/>
      <c r="B9" t="str">
        <f>'1'!B9</f>
        <v>dd-mm-rr</v>
      </c>
      <c r="C9" s="4">
        <v>0</v>
      </c>
    </row>
    <row r="10" spans="1:3" x14ac:dyDescent="0.3">
      <c r="A10" s="24" t="str">
        <f>'1'!A10:C10</f>
        <v>Školení RWY Safety</v>
      </c>
      <c r="B10" s="24"/>
      <c r="C10" s="24"/>
    </row>
    <row r="11" spans="1:3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6"/>
      <c r="B12" t="str">
        <f>'1'!B12</f>
        <v>dd-mm-rr</v>
      </c>
      <c r="C12" s="4">
        <v>0</v>
      </c>
    </row>
    <row r="13" spans="1:3" x14ac:dyDescent="0.3">
      <c r="A13" s="26"/>
      <c r="B13" t="str">
        <f>'1'!B13</f>
        <v>dd-mm-rr</v>
      </c>
      <c r="C13" s="4">
        <v>0</v>
      </c>
    </row>
    <row r="14" spans="1:3" x14ac:dyDescent="0.3">
      <c r="A14" s="26"/>
      <c r="B14" t="str">
        <f>'1'!B14</f>
        <v>dd-mm-rr</v>
      </c>
      <c r="C14" s="4">
        <v>0</v>
      </c>
    </row>
    <row r="15" spans="1:3" x14ac:dyDescent="0.3">
      <c r="A15" s="24" t="str">
        <f>'1'!A15:C15</f>
        <v xml:space="preserve">Cvičení </v>
      </c>
      <c r="B15" s="24"/>
      <c r="C15" s="24"/>
    </row>
    <row r="16" spans="1:3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tr">
        <f>'1'!A30:C30</f>
        <v>Mimořádné události (MU)</v>
      </c>
      <c r="B30" s="24"/>
      <c r="C30" s="24"/>
    </row>
    <row r="31" spans="1:3" x14ac:dyDescent="0.3">
      <c r="A31" s="3" t="s">
        <v>38</v>
      </c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C3+C4+C5+C6+C8+C9+C11+C12+C13+C14+C16+C17+C19+C20+C22+C23+C25+C27+SUM(C31:C34)</f>
        <v>0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D41"/>
  <sheetViews>
    <sheetView topLeftCell="A13" workbookViewId="0">
      <selection activeCell="D34" sqref="D34"/>
    </sheetView>
  </sheetViews>
  <sheetFormatPr defaultRowHeight="14.4" x14ac:dyDescent="0.3"/>
  <cols>
    <col min="1" max="1" width="34.21875" customWidth="1"/>
    <col min="2" max="2" width="10.109375" bestFit="1" customWidth="1"/>
    <col min="4" max="4" width="42.44140625" customWidth="1"/>
  </cols>
  <sheetData>
    <row r="1" spans="1:4" x14ac:dyDescent="0.3">
      <c r="A1" s="25" t="s">
        <v>43</v>
      </c>
      <c r="B1" s="25"/>
      <c r="C1" s="25"/>
    </row>
    <row r="2" spans="1:4" x14ac:dyDescent="0.3">
      <c r="A2" s="24" t="s">
        <v>1</v>
      </c>
      <c r="B2" s="24"/>
      <c r="C2" s="24"/>
    </row>
    <row r="3" spans="1:4" ht="15" customHeight="1" x14ac:dyDescent="0.3">
      <c r="A3" s="26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4" x14ac:dyDescent="0.3">
      <c r="A4" s="26"/>
      <c r="B4" s="2" t="str">
        <f>'1'!B4</f>
        <v>dd-mm-rr</v>
      </c>
      <c r="C4" s="4">
        <v>0</v>
      </c>
    </row>
    <row r="5" spans="1:4" x14ac:dyDescent="0.3">
      <c r="A5" s="26"/>
      <c r="B5" s="2" t="str">
        <f>'1'!B5</f>
        <v>dd-mm-rr</v>
      </c>
      <c r="C5" s="4">
        <v>0</v>
      </c>
    </row>
    <row r="6" spans="1:4" x14ac:dyDescent="0.3">
      <c r="A6" s="26"/>
      <c r="B6" s="2" t="str">
        <f>'1'!B6</f>
        <v>dd-mm-rr</v>
      </c>
      <c r="C6" s="4">
        <v>0</v>
      </c>
    </row>
    <row r="7" spans="1:4" x14ac:dyDescent="0.3">
      <c r="A7" s="24" t="str">
        <f>'1'!A7:C7</f>
        <v>Školení SMS - Odpovědné osoby</v>
      </c>
      <c r="B7" s="24"/>
      <c r="C7" s="24"/>
    </row>
    <row r="8" spans="1:4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6"/>
      <c r="B9" t="str">
        <f>'1'!B9</f>
        <v>dd-mm-rr</v>
      </c>
      <c r="C9" s="4">
        <v>0</v>
      </c>
    </row>
    <row r="10" spans="1:4" x14ac:dyDescent="0.3">
      <c r="A10" s="24" t="str">
        <f>'1'!A10:C10</f>
        <v>Školení RWY Safety</v>
      </c>
      <c r="B10" s="24"/>
      <c r="C10" s="24"/>
    </row>
    <row r="11" spans="1:4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6"/>
      <c r="B12" t="str">
        <f>'1'!B12</f>
        <v>dd-mm-rr</v>
      </c>
      <c r="C12" s="4">
        <v>0</v>
      </c>
    </row>
    <row r="13" spans="1:4" x14ac:dyDescent="0.3">
      <c r="A13" s="26"/>
      <c r="B13" t="str">
        <f>'1'!B13</f>
        <v>dd-mm-rr</v>
      </c>
      <c r="C13" s="4">
        <v>0</v>
      </c>
    </row>
    <row r="14" spans="1:4" x14ac:dyDescent="0.3">
      <c r="A14" s="26"/>
      <c r="B14" t="str">
        <f>'1'!B14</f>
        <v>dd-mm-rr</v>
      </c>
      <c r="C14" s="4">
        <v>0</v>
      </c>
    </row>
    <row r="15" spans="1:4" x14ac:dyDescent="0.3">
      <c r="A15" s="24" t="str">
        <f>'1'!A15:C15</f>
        <v xml:space="preserve">Cvičení </v>
      </c>
      <c r="B15" s="24"/>
      <c r="C15" s="24"/>
    </row>
    <row r="16" spans="1:4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  <c r="D16">
        <f>'1'!D16</f>
        <v>0</v>
      </c>
    </row>
    <row r="17" spans="1:4" x14ac:dyDescent="0.3">
      <c r="A17" s="26"/>
      <c r="B17" t="str">
        <f>'1'!B17</f>
        <v>dd-mm-rr</v>
      </c>
      <c r="C17" s="4">
        <v>0</v>
      </c>
    </row>
    <row r="18" spans="1:4" x14ac:dyDescent="0.3">
      <c r="A18" s="24" t="str">
        <f>'1'!A18:C18</f>
        <v>Externí audit (EA)</v>
      </c>
      <c r="B18" s="24"/>
      <c r="C18" s="24"/>
    </row>
    <row r="19" spans="1:4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  <c r="D19" s="15"/>
    </row>
    <row r="20" spans="1:4" x14ac:dyDescent="0.3">
      <c r="A20" s="26"/>
      <c r="B20" t="str">
        <f>'1'!B20</f>
        <v>dd-mm-rr</v>
      </c>
      <c r="C20" s="4">
        <v>0</v>
      </c>
    </row>
    <row r="21" spans="1:4" x14ac:dyDescent="0.3">
      <c r="A21" s="24" t="str">
        <f>'1'!A21:C21</f>
        <v>Realizace opatření z EA</v>
      </c>
      <c r="B21" s="24"/>
      <c r="C21" s="24"/>
    </row>
    <row r="22" spans="1:4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4" x14ac:dyDescent="0.3">
      <c r="A23" s="26"/>
      <c r="B23" t="str">
        <f>'1'!B23</f>
        <v>dd-mm-rr</v>
      </c>
      <c r="C23" s="4">
        <v>0</v>
      </c>
    </row>
    <row r="24" spans="1:4" x14ac:dyDescent="0.3">
      <c r="A24" s="24" t="str">
        <f>'1'!A24:C24</f>
        <v>Přezkoumání za rok 2022</v>
      </c>
      <c r="B24" s="24"/>
      <c r="C24" s="24"/>
    </row>
    <row r="25" spans="1:4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4" x14ac:dyDescent="0.3">
      <c r="A26" s="24" t="str">
        <f>'1'!A26:C26</f>
        <v>Rizika</v>
      </c>
      <c r="B26" s="24"/>
      <c r="C26" s="24"/>
    </row>
    <row r="27" spans="1:4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4" x14ac:dyDescent="0.3">
      <c r="A28" s="24" t="s">
        <v>67</v>
      </c>
      <c r="B28" s="24"/>
      <c r="C28" s="24"/>
    </row>
    <row r="29" spans="1:4" x14ac:dyDescent="0.3">
      <c r="A29" s="12" t="s">
        <v>68</v>
      </c>
      <c r="B29" t="s">
        <v>11</v>
      </c>
      <c r="C29" s="4">
        <v>0</v>
      </c>
    </row>
    <row r="30" spans="1:4" x14ac:dyDescent="0.3">
      <c r="A30" s="24" t="s">
        <v>9</v>
      </c>
      <c r="B30" s="24"/>
      <c r="C30" s="24"/>
    </row>
    <row r="31" spans="1:4" x14ac:dyDescent="0.3">
      <c r="A31" t="s">
        <v>94</v>
      </c>
      <c r="B31" s="14">
        <v>45672</v>
      </c>
      <c r="C31" s="4">
        <v>-1</v>
      </c>
    </row>
    <row r="32" spans="1:4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x14ac:dyDescent="0.3">
      <c r="A34" s="3" t="s">
        <v>41</v>
      </c>
      <c r="B34" t="s">
        <v>11</v>
      </c>
      <c r="C34" s="4">
        <v>0</v>
      </c>
    </row>
    <row r="35" spans="1:3" x14ac:dyDescent="0.3">
      <c r="A35" s="3" t="s">
        <v>73</v>
      </c>
      <c r="B35" t="s">
        <v>11</v>
      </c>
      <c r="C35" s="4">
        <v>0</v>
      </c>
    </row>
    <row r="36" spans="1:3" x14ac:dyDescent="0.3">
      <c r="A36" s="3"/>
      <c r="B36" s="14"/>
      <c r="C36" s="4">
        <v>0</v>
      </c>
    </row>
    <row r="37" spans="1:3" x14ac:dyDescent="0.3">
      <c r="A37" s="3"/>
      <c r="B37" s="14"/>
      <c r="C37" s="4">
        <v>0</v>
      </c>
    </row>
    <row r="38" spans="1:3" x14ac:dyDescent="0.3">
      <c r="A38" s="3"/>
      <c r="B38" s="14"/>
      <c r="C38" s="4">
        <v>0</v>
      </c>
    </row>
    <row r="39" spans="1:3" x14ac:dyDescent="0.3">
      <c r="A39" s="3"/>
      <c r="B39" s="14"/>
      <c r="C39" s="4">
        <v>0</v>
      </c>
    </row>
    <row r="40" spans="1:3" ht="15" thickBot="1" x14ac:dyDescent="0.35">
      <c r="A40" s="3"/>
      <c r="C40" s="4">
        <v>0</v>
      </c>
    </row>
    <row r="41" spans="1:3" ht="15" thickBot="1" x14ac:dyDescent="0.35">
      <c r="A41" s="25" t="s">
        <v>10</v>
      </c>
      <c r="B41" s="25"/>
      <c r="C41" s="5">
        <f>C3+C4+C5+C6+C8+C9+C11+C12+C13+C14+C16+C17+C19+C20+C22+C23+C25+C27+SUM(C31:C40)</f>
        <v>-1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41:B41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35"/>
  <sheetViews>
    <sheetView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  <col min="5" max="5" width="25.5546875" bestFit="1" customWidth="1"/>
  </cols>
  <sheetData>
    <row r="1" spans="1:4" x14ac:dyDescent="0.3">
      <c r="A1" s="25" t="s">
        <v>18</v>
      </c>
      <c r="B1" s="25"/>
      <c r="C1" s="25"/>
    </row>
    <row r="2" spans="1:4" x14ac:dyDescent="0.3">
      <c r="A2" s="24" t="s">
        <v>1</v>
      </c>
      <c r="B2" s="24"/>
      <c r="C2" s="24"/>
    </row>
    <row r="3" spans="1:4" ht="15" customHeight="1" x14ac:dyDescent="0.3">
      <c r="A3" s="26" t="str">
        <f>'1'!A3:A6</f>
        <v>Účast na LRST 1 b, neúčast 0 b. Max. 4 b / rok</v>
      </c>
      <c r="B3" s="2">
        <v>45713</v>
      </c>
      <c r="C3" s="4">
        <v>1</v>
      </c>
      <c r="D3" t="s">
        <v>89</v>
      </c>
    </row>
    <row r="4" spans="1:4" x14ac:dyDescent="0.3">
      <c r="A4" s="26"/>
      <c r="B4" s="2" t="str">
        <f>'1'!B4</f>
        <v>dd-mm-rr</v>
      </c>
      <c r="C4" s="4">
        <v>0</v>
      </c>
    </row>
    <row r="5" spans="1:4" x14ac:dyDescent="0.3">
      <c r="A5" s="26"/>
      <c r="B5" s="2" t="str">
        <f>'1'!B5</f>
        <v>dd-mm-rr</v>
      </c>
      <c r="C5" s="4">
        <v>0</v>
      </c>
    </row>
    <row r="6" spans="1:4" x14ac:dyDescent="0.3">
      <c r="A6" s="26"/>
      <c r="B6" s="2" t="str">
        <f>'1'!B6</f>
        <v>dd-mm-rr</v>
      </c>
      <c r="C6" s="4">
        <v>0</v>
      </c>
    </row>
    <row r="7" spans="1:4" x14ac:dyDescent="0.3">
      <c r="A7" s="24" t="str">
        <f>'1'!A7:C7</f>
        <v>Školení SMS - Odpovědné osoby</v>
      </c>
      <c r="B7" s="24"/>
      <c r="C7" s="24"/>
    </row>
    <row r="8" spans="1:4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6"/>
      <c r="B9" t="str">
        <f>'1'!B9</f>
        <v>dd-mm-rr</v>
      </c>
      <c r="C9" s="4">
        <v>0</v>
      </c>
    </row>
    <row r="10" spans="1:4" x14ac:dyDescent="0.3">
      <c r="A10" s="24" t="str">
        <f>'1'!A10:C10</f>
        <v>Školení RWY Safety</v>
      </c>
      <c r="B10" s="24"/>
      <c r="C10" s="24"/>
    </row>
    <row r="11" spans="1:4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6"/>
      <c r="B12" t="str">
        <f>'1'!B12</f>
        <v>dd-mm-rr</v>
      </c>
      <c r="C12" s="4">
        <v>0</v>
      </c>
    </row>
    <row r="13" spans="1:4" x14ac:dyDescent="0.3">
      <c r="A13" s="26"/>
      <c r="B13" t="str">
        <f>'1'!B13</f>
        <v>dd-mm-rr</v>
      </c>
      <c r="C13" s="4">
        <v>0</v>
      </c>
    </row>
    <row r="14" spans="1:4" x14ac:dyDescent="0.3">
      <c r="A14" s="26"/>
      <c r="B14" t="str">
        <f>'1'!B14</f>
        <v>dd-mm-rr</v>
      </c>
      <c r="C14" s="4">
        <v>0</v>
      </c>
    </row>
    <row r="15" spans="1:4" x14ac:dyDescent="0.3">
      <c r="A15" s="24" t="str">
        <f>'1'!A15:C15</f>
        <v xml:space="preserve">Cvičení </v>
      </c>
      <c r="B15" s="24"/>
      <c r="C15" s="24"/>
    </row>
    <row r="16" spans="1:4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4" x14ac:dyDescent="0.3">
      <c r="A17" s="26"/>
      <c r="B17" t="str">
        <f>'1'!B17</f>
        <v>dd-mm-rr</v>
      </c>
      <c r="C17" s="4">
        <v>0</v>
      </c>
    </row>
    <row r="18" spans="1:4" x14ac:dyDescent="0.3">
      <c r="A18" s="24" t="str">
        <f>'1'!A18:C18</f>
        <v>Externí audit (EA)</v>
      </c>
      <c r="B18" s="24"/>
      <c r="C18" s="24"/>
    </row>
    <row r="19" spans="1:4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  <c r="D19" s="15"/>
    </row>
    <row r="20" spans="1:4" x14ac:dyDescent="0.3">
      <c r="A20" s="26"/>
      <c r="B20" t="str">
        <f>'1'!B20</f>
        <v>dd-mm-rr</v>
      </c>
      <c r="C20" s="4">
        <v>0</v>
      </c>
    </row>
    <row r="21" spans="1:4" x14ac:dyDescent="0.3">
      <c r="A21" s="24" t="str">
        <f>'1'!A21:C21</f>
        <v>Realizace opatření z EA</v>
      </c>
      <c r="B21" s="24"/>
      <c r="C21" s="24"/>
    </row>
    <row r="22" spans="1:4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4" x14ac:dyDescent="0.3">
      <c r="A23" s="26"/>
      <c r="B23" t="str">
        <f>'1'!B23</f>
        <v>dd-mm-rr</v>
      </c>
      <c r="C23" s="4">
        <v>0</v>
      </c>
    </row>
    <row r="24" spans="1:4" x14ac:dyDescent="0.3">
      <c r="A24" s="24" t="str">
        <f>'1'!A24:C24</f>
        <v>Přezkoumání za rok 2022</v>
      </c>
      <c r="B24" s="24"/>
      <c r="C24" s="24"/>
    </row>
    <row r="25" spans="1:4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  <c r="D25" s="13"/>
    </row>
    <row r="26" spans="1:4" x14ac:dyDescent="0.3">
      <c r="A26" s="24" t="str">
        <f>'1'!A26:C26</f>
        <v>Rizika</v>
      </c>
      <c r="B26" s="24"/>
      <c r="C26" s="24"/>
    </row>
    <row r="27" spans="1:4" x14ac:dyDescent="0.3">
      <c r="A27" s="12" t="str">
        <f>'1'!A27</f>
        <v>Zaslání Rizik 1 b.</v>
      </c>
      <c r="B27" t="str">
        <f>'1'!B27</f>
        <v>dd-mm-rr</v>
      </c>
      <c r="C27" s="4">
        <v>0</v>
      </c>
      <c r="D27" s="13"/>
    </row>
    <row r="28" spans="1:4" x14ac:dyDescent="0.3">
      <c r="A28" s="24" t="s">
        <v>67</v>
      </c>
      <c r="B28" s="24"/>
      <c r="C28" s="24"/>
    </row>
    <row r="29" spans="1:4" x14ac:dyDescent="0.3">
      <c r="A29" s="12" t="s">
        <v>68</v>
      </c>
      <c r="B29" t="s">
        <v>11</v>
      </c>
      <c r="C29" s="4">
        <v>0</v>
      </c>
    </row>
    <row r="30" spans="1:4" x14ac:dyDescent="0.3">
      <c r="A30" s="24" t="s">
        <v>9</v>
      </c>
      <c r="B30" s="24"/>
      <c r="C30" s="24"/>
    </row>
    <row r="31" spans="1:4" x14ac:dyDescent="0.3">
      <c r="A31" s="3" t="s">
        <v>38</v>
      </c>
      <c r="B31" t="str">
        <f>'1'!B31</f>
        <v>dd-mm-rr</v>
      </c>
      <c r="C31" s="4">
        <v>0</v>
      </c>
    </row>
    <row r="32" spans="1:4" x14ac:dyDescent="0.3">
      <c r="A32" s="3" t="s">
        <v>39</v>
      </c>
      <c r="B32" s="2" t="str">
        <f>'1'!B32</f>
        <v>dd-mm-rr</v>
      </c>
      <c r="C32" s="4">
        <v>0</v>
      </c>
    </row>
    <row r="33" spans="1:3" x14ac:dyDescent="0.3">
      <c r="A33" s="3" t="s">
        <v>40</v>
      </c>
      <c r="B33" s="2" t="str">
        <f>'1'!B33</f>
        <v>dd-mm-rr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C3+C4+C5+C6+C8+C9+C11+C12+C13+C14+C16+C17+C19+C20+C22+C23+C25+C27+C29+SUM(C31:C34)</f>
        <v>1</v>
      </c>
    </row>
  </sheetData>
  <mergeCells count="18">
    <mergeCell ref="A21:C21"/>
    <mergeCell ref="A10:C10"/>
    <mergeCell ref="A1:C1"/>
    <mergeCell ref="A2:C2"/>
    <mergeCell ref="A3:A6"/>
    <mergeCell ref="A7:C7"/>
    <mergeCell ref="A8:A9"/>
    <mergeCell ref="A11:A14"/>
    <mergeCell ref="A15:C15"/>
    <mergeCell ref="A16:A17"/>
    <mergeCell ref="A18:C18"/>
    <mergeCell ref="A19:A20"/>
    <mergeCell ref="A24:C24"/>
    <mergeCell ref="A26:C26"/>
    <mergeCell ref="A22:A23"/>
    <mergeCell ref="A30:C30"/>
    <mergeCell ref="A35:B35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D35"/>
  <sheetViews>
    <sheetView topLeftCell="A7" workbookViewId="0">
      <selection activeCell="D11" sqref="D1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4" x14ac:dyDescent="0.3">
      <c r="A1" s="25" t="s">
        <v>14</v>
      </c>
      <c r="B1" s="25"/>
      <c r="C1" s="25"/>
    </row>
    <row r="2" spans="1:4" x14ac:dyDescent="0.3">
      <c r="A2" s="24" t="s">
        <v>1</v>
      </c>
      <c r="B2" s="24"/>
      <c r="C2" s="24"/>
    </row>
    <row r="3" spans="1:4" ht="15" customHeight="1" x14ac:dyDescent="0.3">
      <c r="A3" s="26" t="str">
        <f>'1'!A3:A6</f>
        <v>Účast na LRST 1 b, neúčast 0 b. Max. 4 b / rok</v>
      </c>
      <c r="B3" s="2">
        <v>45713</v>
      </c>
      <c r="C3" s="4">
        <v>1</v>
      </c>
      <c r="D3" t="s">
        <v>87</v>
      </c>
    </row>
    <row r="4" spans="1:4" x14ac:dyDescent="0.3">
      <c r="A4" s="26"/>
      <c r="B4" s="2" t="str">
        <f>'1'!B4</f>
        <v>dd-mm-rr</v>
      </c>
      <c r="C4" s="4">
        <v>0</v>
      </c>
    </row>
    <row r="5" spans="1:4" x14ac:dyDescent="0.3">
      <c r="A5" s="26"/>
      <c r="B5" s="2" t="str">
        <f>'1'!B5</f>
        <v>dd-mm-rr</v>
      </c>
      <c r="C5" s="4">
        <v>0</v>
      </c>
    </row>
    <row r="6" spans="1:4" x14ac:dyDescent="0.3">
      <c r="A6" s="26"/>
      <c r="B6" s="2" t="str">
        <f>'1'!B6</f>
        <v>dd-mm-rr</v>
      </c>
      <c r="C6" s="4">
        <v>0</v>
      </c>
    </row>
    <row r="7" spans="1:4" x14ac:dyDescent="0.3">
      <c r="A7" s="24" t="str">
        <f>'1'!A7:C7</f>
        <v>Školení SMS - Odpovědné osoby</v>
      </c>
      <c r="B7" s="24"/>
      <c r="C7" s="24"/>
    </row>
    <row r="8" spans="1:4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4" x14ac:dyDescent="0.3">
      <c r="A9" s="26"/>
      <c r="B9" t="str">
        <f>'1'!B9</f>
        <v>dd-mm-rr</v>
      </c>
      <c r="C9" s="4">
        <v>0</v>
      </c>
    </row>
    <row r="10" spans="1:4" x14ac:dyDescent="0.3">
      <c r="A10" s="24" t="str">
        <f>'1'!A10:C10</f>
        <v>Školení RWY Safety</v>
      </c>
      <c r="B10" s="24"/>
      <c r="C10" s="24"/>
    </row>
    <row r="11" spans="1:4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4" x14ac:dyDescent="0.3">
      <c r="A12" s="26"/>
      <c r="B12" t="str">
        <f>'1'!B12</f>
        <v>dd-mm-rr</v>
      </c>
      <c r="C12" s="4">
        <v>0</v>
      </c>
    </row>
    <row r="13" spans="1:4" x14ac:dyDescent="0.3">
      <c r="A13" s="26"/>
      <c r="B13" t="str">
        <f>'1'!B13</f>
        <v>dd-mm-rr</v>
      </c>
      <c r="C13" s="4">
        <v>0</v>
      </c>
    </row>
    <row r="14" spans="1:4" x14ac:dyDescent="0.3">
      <c r="A14" s="26"/>
      <c r="B14" t="str">
        <f>'1'!B14</f>
        <v>dd-mm-rr</v>
      </c>
      <c r="C14" s="4">
        <v>0</v>
      </c>
    </row>
    <row r="15" spans="1:4" x14ac:dyDescent="0.3">
      <c r="A15" s="24" t="str">
        <f>'1'!A15:C15</f>
        <v xml:space="preserve">Cvičení </v>
      </c>
      <c r="B15" s="24"/>
      <c r="C15" s="24"/>
    </row>
    <row r="16" spans="1:4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 t="s">
        <v>38</v>
      </c>
      <c r="B31" t="str">
        <f>'1'!B31</f>
        <v>dd-mm-rr</v>
      </c>
      <c r="C31" s="4">
        <v>0</v>
      </c>
    </row>
    <row r="32" spans="1:3" x14ac:dyDescent="0.3">
      <c r="A32" s="3" t="s">
        <v>39</v>
      </c>
      <c r="B32" t="str">
        <f>'1'!B32</f>
        <v>dd-mm-rr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7"/>
      <c r="C35" s="5">
        <f>C3+C4+C5+C6+C8+C9+C11+C12+C13+C14+C16+C17+C19+C20+C22+C23+C25+C27+C29+SUM(C31:C34)</f>
        <v>1</v>
      </c>
    </row>
  </sheetData>
  <mergeCells count="18">
    <mergeCell ref="A10:C10"/>
    <mergeCell ref="A1:C1"/>
    <mergeCell ref="A2:C2"/>
    <mergeCell ref="A3:A6"/>
    <mergeCell ref="A7:C7"/>
    <mergeCell ref="A8:A9"/>
    <mergeCell ref="A26:C26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D35"/>
  <sheetViews>
    <sheetView topLeftCell="A7" workbookViewId="0">
      <selection activeCell="E27" sqref="E27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</cols>
  <sheetData>
    <row r="1" spans="1:3" x14ac:dyDescent="0.3">
      <c r="A1" s="25" t="s">
        <v>72</v>
      </c>
      <c r="B1" s="25"/>
      <c r="C1" s="25"/>
    </row>
    <row r="2" spans="1:3" x14ac:dyDescent="0.3">
      <c r="A2" s="24" t="s">
        <v>1</v>
      </c>
      <c r="B2" s="24"/>
      <c r="C2" s="24"/>
    </row>
    <row r="3" spans="1:3" ht="15" customHeight="1" x14ac:dyDescent="0.3">
      <c r="A3" s="26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3">
      <c r="A4" s="26"/>
      <c r="B4" s="2" t="str">
        <f>'1'!B4</f>
        <v>dd-mm-rr</v>
      </c>
      <c r="C4" s="4">
        <v>0</v>
      </c>
    </row>
    <row r="5" spans="1:3" x14ac:dyDescent="0.3">
      <c r="A5" s="26"/>
      <c r="B5" s="2" t="str">
        <f>'1'!B5</f>
        <v>dd-mm-rr</v>
      </c>
      <c r="C5" s="4">
        <v>0</v>
      </c>
    </row>
    <row r="6" spans="1:3" x14ac:dyDescent="0.3">
      <c r="A6" s="26"/>
      <c r="B6" s="2" t="str">
        <f>'1'!B6</f>
        <v>dd-mm-rr</v>
      </c>
      <c r="C6" s="4">
        <v>0</v>
      </c>
    </row>
    <row r="7" spans="1:3" x14ac:dyDescent="0.3">
      <c r="A7" s="24" t="str">
        <f>'1'!A7:C7</f>
        <v>Školení SMS - Odpovědné osoby</v>
      </c>
      <c r="B7" s="24"/>
      <c r="C7" s="24"/>
    </row>
    <row r="8" spans="1:3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6"/>
      <c r="B9" t="str">
        <f>'1'!B9</f>
        <v>dd-mm-rr</v>
      </c>
      <c r="C9" s="4">
        <v>0</v>
      </c>
    </row>
    <row r="10" spans="1:3" x14ac:dyDescent="0.3">
      <c r="A10" s="24" t="str">
        <f>'1'!A10:C10</f>
        <v>Školení RWY Safety</v>
      </c>
      <c r="B10" s="24"/>
      <c r="C10" s="24"/>
    </row>
    <row r="11" spans="1:3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6"/>
      <c r="B12" t="str">
        <f>'1'!B12</f>
        <v>dd-mm-rr</v>
      </c>
      <c r="C12" s="4">
        <v>0</v>
      </c>
    </row>
    <row r="13" spans="1:3" x14ac:dyDescent="0.3">
      <c r="A13" s="26"/>
      <c r="B13" t="str">
        <f>'1'!B13</f>
        <v>dd-mm-rr</v>
      </c>
      <c r="C13" s="4">
        <v>0</v>
      </c>
    </row>
    <row r="14" spans="1:3" x14ac:dyDescent="0.3">
      <c r="A14" s="26"/>
      <c r="B14" t="str">
        <f>'1'!B14</f>
        <v>dd-mm-rr</v>
      </c>
      <c r="C14" s="4">
        <v>0</v>
      </c>
    </row>
    <row r="15" spans="1:3" x14ac:dyDescent="0.3">
      <c r="A15" s="24" t="str">
        <f>'1'!A15:C15</f>
        <v xml:space="preserve">Cvičení </v>
      </c>
      <c r="B15" s="24"/>
      <c r="C15" s="24"/>
    </row>
    <row r="16" spans="1:3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4" x14ac:dyDescent="0.3">
      <c r="A17" s="26"/>
      <c r="B17" t="str">
        <f>'1'!B17</f>
        <v>dd-mm-rr</v>
      </c>
      <c r="C17" s="4">
        <v>0</v>
      </c>
    </row>
    <row r="18" spans="1:4" x14ac:dyDescent="0.3">
      <c r="A18" s="24" t="str">
        <f>'1'!A18:C18</f>
        <v>Externí audit (EA)</v>
      </c>
      <c r="B18" s="24"/>
      <c r="C18" s="24"/>
    </row>
    <row r="19" spans="1:4" ht="15" customHeight="1" x14ac:dyDescent="0.3">
      <c r="A19" s="26" t="str">
        <f>'1'!A19:A20</f>
        <v>Umožnění provedení EA 3 b. Neumožnění provedení EA - 5 b.</v>
      </c>
      <c r="B19" s="14">
        <v>44993</v>
      </c>
      <c r="C19" s="4">
        <v>0</v>
      </c>
      <c r="D19" s="15"/>
    </row>
    <row r="20" spans="1:4" x14ac:dyDescent="0.3">
      <c r="A20" s="26"/>
      <c r="B20" t="str">
        <f>'1'!B20</f>
        <v>dd-mm-rr</v>
      </c>
      <c r="C20" s="4">
        <v>0</v>
      </c>
    </row>
    <row r="21" spans="1:4" x14ac:dyDescent="0.3">
      <c r="A21" s="24" t="str">
        <f>'1'!A21:C21</f>
        <v>Realizace opatření z EA</v>
      </c>
      <c r="B21" s="24"/>
      <c r="C21" s="24"/>
    </row>
    <row r="22" spans="1:4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4" x14ac:dyDescent="0.3">
      <c r="A23" s="26"/>
      <c r="B23" t="str">
        <f>'1'!B23</f>
        <v>dd-mm-rr</v>
      </c>
      <c r="C23" s="4">
        <v>0</v>
      </c>
    </row>
    <row r="24" spans="1:4" x14ac:dyDescent="0.3">
      <c r="A24" s="24" t="str">
        <f>'1'!A24:C24</f>
        <v>Přezkoumání za rok 2022</v>
      </c>
      <c r="B24" s="24"/>
      <c r="C24" s="24"/>
    </row>
    <row r="25" spans="1:4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4" x14ac:dyDescent="0.3">
      <c r="A26" s="24" t="str">
        <f>'1'!A26:C26</f>
        <v>Rizika</v>
      </c>
      <c r="B26" s="24"/>
      <c r="C26" s="24"/>
    </row>
    <row r="27" spans="1:4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4" x14ac:dyDescent="0.3">
      <c r="A28" s="24" t="s">
        <v>67</v>
      </c>
      <c r="B28" s="24"/>
      <c r="C28" s="24"/>
    </row>
    <row r="29" spans="1:4" x14ac:dyDescent="0.3">
      <c r="A29" s="12" t="s">
        <v>68</v>
      </c>
      <c r="B29" s="14">
        <v>44707</v>
      </c>
      <c r="C29" s="4">
        <v>0</v>
      </c>
    </row>
    <row r="30" spans="1:4" x14ac:dyDescent="0.3">
      <c r="A30" s="24" t="s">
        <v>9</v>
      </c>
      <c r="B30" s="24"/>
      <c r="C30" s="24"/>
    </row>
    <row r="31" spans="1:4" x14ac:dyDescent="0.3">
      <c r="A31" s="3" t="s">
        <v>98</v>
      </c>
      <c r="B31" s="14">
        <v>45728</v>
      </c>
      <c r="C31" s="4">
        <v>-1</v>
      </c>
    </row>
    <row r="32" spans="1:4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40</v>
      </c>
      <c r="B33" t="s">
        <v>11</v>
      </c>
      <c r="C33" s="4">
        <v>0</v>
      </c>
    </row>
    <row r="34" spans="1:3" ht="15" thickBot="1" x14ac:dyDescent="0.35">
      <c r="A34" s="3" t="s">
        <v>41</v>
      </c>
      <c r="B34" t="s">
        <v>11</v>
      </c>
      <c r="C34" s="4">
        <v>0</v>
      </c>
    </row>
    <row r="35" spans="1:3" ht="15" thickBot="1" x14ac:dyDescent="0.35">
      <c r="A35" s="25" t="s">
        <v>10</v>
      </c>
      <c r="B35" s="25"/>
      <c r="C35" s="5">
        <f>C3+C4+C5+C6+C8+C9+C11+C12+C13+C14+C16+C17+C19+C20+C22+C23+C25+C27+C29+SUM(C31:C34)</f>
        <v>-1</v>
      </c>
    </row>
  </sheetData>
  <mergeCells count="18">
    <mergeCell ref="A10:C10"/>
    <mergeCell ref="A1:C1"/>
    <mergeCell ref="A2:C2"/>
    <mergeCell ref="A3:A6"/>
    <mergeCell ref="A7:C7"/>
    <mergeCell ref="A8:A9"/>
    <mergeCell ref="A22:A23"/>
    <mergeCell ref="A30:C30"/>
    <mergeCell ref="A35:B35"/>
    <mergeCell ref="A11:A14"/>
    <mergeCell ref="A15:C15"/>
    <mergeCell ref="A16:A17"/>
    <mergeCell ref="A18:C18"/>
    <mergeCell ref="A19:A20"/>
    <mergeCell ref="A21:C21"/>
    <mergeCell ref="A24:C24"/>
    <mergeCell ref="A26:C26"/>
    <mergeCell ref="A28:C28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C38"/>
  <sheetViews>
    <sheetView topLeftCell="A13" workbookViewId="0">
      <selection sqref="A1:C1"/>
    </sheetView>
  </sheetViews>
  <sheetFormatPr defaultRowHeight="14.4" x14ac:dyDescent="0.3"/>
  <cols>
    <col min="1" max="1" width="31" customWidth="1"/>
    <col min="2" max="2" width="10.109375" bestFit="1" customWidth="1"/>
    <col min="4" max="4" width="42.44140625" customWidth="1"/>
    <col min="5" max="5" width="24.6640625" bestFit="1" customWidth="1"/>
  </cols>
  <sheetData>
    <row r="1" spans="1:3" x14ac:dyDescent="0.3">
      <c r="A1" s="25" t="s">
        <v>23</v>
      </c>
      <c r="B1" s="25"/>
      <c r="C1" s="25"/>
    </row>
    <row r="2" spans="1:3" x14ac:dyDescent="0.3">
      <c r="A2" s="24" t="s">
        <v>1</v>
      </c>
      <c r="B2" s="24"/>
      <c r="C2" s="24"/>
    </row>
    <row r="3" spans="1:3" ht="15" customHeight="1" x14ac:dyDescent="0.3">
      <c r="A3" s="26" t="str">
        <f>'1'!A3:A6</f>
        <v>Účast na LRST 1 b, neúčast 0 b. Max. 4 b / rok</v>
      </c>
      <c r="B3" s="2" t="str">
        <f>'1'!B3</f>
        <v>dd-mm-rr</v>
      </c>
      <c r="C3" s="4">
        <v>0</v>
      </c>
    </row>
    <row r="4" spans="1:3" x14ac:dyDescent="0.3">
      <c r="A4" s="26"/>
      <c r="B4" s="2" t="str">
        <f>'1'!B4</f>
        <v>dd-mm-rr</v>
      </c>
      <c r="C4" s="4">
        <v>0</v>
      </c>
    </row>
    <row r="5" spans="1:3" x14ac:dyDescent="0.3">
      <c r="A5" s="26"/>
      <c r="B5" s="2" t="str">
        <f>'1'!B5</f>
        <v>dd-mm-rr</v>
      </c>
      <c r="C5" s="4">
        <v>0</v>
      </c>
    </row>
    <row r="6" spans="1:3" x14ac:dyDescent="0.3">
      <c r="A6" s="26"/>
      <c r="B6" s="2" t="str">
        <f>'1'!B6</f>
        <v>dd-mm-rr</v>
      </c>
      <c r="C6" s="4">
        <v>0</v>
      </c>
    </row>
    <row r="7" spans="1:3" x14ac:dyDescent="0.3">
      <c r="A7" s="24" t="str">
        <f>'1'!A7:C7</f>
        <v>Školení SMS - Odpovědné osoby</v>
      </c>
      <c r="B7" s="24"/>
      <c r="C7" s="24"/>
    </row>
    <row r="8" spans="1:3" ht="15" customHeight="1" x14ac:dyDescent="0.3">
      <c r="A8" s="26" t="str">
        <f>'1'!A8:A9</f>
        <v>Účast na školení 2 b (alespoň v jednom z termínu), neúčast 0 b. Max. 8 b / rok</v>
      </c>
      <c r="B8" t="str">
        <f>'1'!B8</f>
        <v>dd-mm-rr</v>
      </c>
      <c r="C8" s="4">
        <v>0</v>
      </c>
    </row>
    <row r="9" spans="1:3" x14ac:dyDescent="0.3">
      <c r="A9" s="26"/>
      <c r="B9" t="str">
        <f>'1'!B9</f>
        <v>dd-mm-rr</v>
      </c>
      <c r="C9" s="4">
        <v>0</v>
      </c>
    </row>
    <row r="10" spans="1:3" x14ac:dyDescent="0.3">
      <c r="A10" s="24" t="str">
        <f>'1'!A10:C10</f>
        <v>Školení RWY Safety</v>
      </c>
      <c r="B10" s="24"/>
      <c r="C10" s="24"/>
    </row>
    <row r="11" spans="1:3" ht="15" customHeight="1" x14ac:dyDescent="0.3">
      <c r="A11" s="26" t="str">
        <f>'1'!A11:A14</f>
        <v>Účast na školení 2 b (alespoň v jednom z termínu), neúčast 0 b.</v>
      </c>
      <c r="B11" t="str">
        <f>'1'!B11</f>
        <v>dd-mm-rr</v>
      </c>
      <c r="C11" s="4">
        <v>0</v>
      </c>
    </row>
    <row r="12" spans="1:3" x14ac:dyDescent="0.3">
      <c r="A12" s="26"/>
      <c r="B12" t="str">
        <f>'1'!B12</f>
        <v>dd-mm-rr</v>
      </c>
      <c r="C12" s="4">
        <v>0</v>
      </c>
    </row>
    <row r="13" spans="1:3" x14ac:dyDescent="0.3">
      <c r="A13" s="26"/>
      <c r="B13" t="str">
        <f>'1'!B13</f>
        <v>dd-mm-rr</v>
      </c>
      <c r="C13" s="4">
        <v>0</v>
      </c>
    </row>
    <row r="14" spans="1:3" x14ac:dyDescent="0.3">
      <c r="A14" s="26"/>
      <c r="B14" t="str">
        <f>'1'!B14</f>
        <v>dd-mm-rr</v>
      </c>
      <c r="C14" s="4">
        <v>0</v>
      </c>
    </row>
    <row r="15" spans="1:3" x14ac:dyDescent="0.3">
      <c r="A15" s="24" t="str">
        <f>'1'!A15:C15</f>
        <v xml:space="preserve">Cvičení </v>
      </c>
      <c r="B15" s="24"/>
      <c r="C15" s="24"/>
    </row>
    <row r="16" spans="1:3" ht="15" customHeight="1" x14ac:dyDescent="0.3">
      <c r="A16" s="26" t="str">
        <f>'1'!A16:A17</f>
        <v>Účast na cvičeních pořádaných LKMT. 2 b za každou účast</v>
      </c>
      <c r="B16" t="str">
        <f>'1'!B16</f>
        <v>dd-mm-rr</v>
      </c>
      <c r="C16" s="4">
        <v>0</v>
      </c>
    </row>
    <row r="17" spans="1:3" x14ac:dyDescent="0.3">
      <c r="A17" s="26"/>
      <c r="B17" t="str">
        <f>'1'!B17</f>
        <v>dd-mm-rr</v>
      </c>
      <c r="C17" s="4">
        <v>0</v>
      </c>
    </row>
    <row r="18" spans="1:3" x14ac:dyDescent="0.3">
      <c r="A18" s="24" t="str">
        <f>'1'!A18:C18</f>
        <v>Externí audit (EA)</v>
      </c>
      <c r="B18" s="24"/>
      <c r="C18" s="24"/>
    </row>
    <row r="19" spans="1:3" ht="15" customHeight="1" x14ac:dyDescent="0.3">
      <c r="A19" s="26" t="str">
        <f>'1'!A19:A20</f>
        <v>Umožnění provedení EA 3 b. Neumožnění provedení EA - 5 b.</v>
      </c>
      <c r="B19" t="str">
        <f>'1'!B19</f>
        <v>dd-mm-rr</v>
      </c>
      <c r="C19" s="4">
        <v>0</v>
      </c>
    </row>
    <row r="20" spans="1:3" x14ac:dyDescent="0.3">
      <c r="A20" s="26"/>
      <c r="B20" t="str">
        <f>'1'!B20</f>
        <v>dd-mm-rr</v>
      </c>
      <c r="C20" s="4">
        <v>0</v>
      </c>
    </row>
    <row r="21" spans="1:3" x14ac:dyDescent="0.3">
      <c r="A21" s="24" t="str">
        <f>'1'!A21:C21</f>
        <v>Realizace opatření z EA</v>
      </c>
      <c r="B21" s="24"/>
      <c r="C21" s="24"/>
    </row>
    <row r="22" spans="1:3" ht="15" customHeight="1" x14ac:dyDescent="0.3">
      <c r="A22" s="26" t="str">
        <f>'1'!A22:A23</f>
        <v>Realizace nápravných opatření a doporučení 1-3 b. Bez reakce -5 b.</v>
      </c>
      <c r="B22" t="str">
        <f>'1'!B22</f>
        <v>dd-mm-rr</v>
      </c>
      <c r="C22" s="4">
        <v>0</v>
      </c>
    </row>
    <row r="23" spans="1:3" x14ac:dyDescent="0.3">
      <c r="A23" s="26"/>
      <c r="B23" t="str">
        <f>'1'!B23</f>
        <v>dd-mm-rr</v>
      </c>
      <c r="C23" s="4">
        <v>0</v>
      </c>
    </row>
    <row r="24" spans="1:3" x14ac:dyDescent="0.3">
      <c r="A24" s="24" t="str">
        <f>'1'!A24:C24</f>
        <v>Přezkoumání za rok 2022</v>
      </c>
      <c r="B24" s="24"/>
      <c r="C24" s="24"/>
    </row>
    <row r="25" spans="1:3" x14ac:dyDescent="0.3">
      <c r="A25" s="12" t="str">
        <f>'1'!A25</f>
        <v>Zaslání Přezkoumání 2 b. (-2 b.)</v>
      </c>
      <c r="B25" t="str">
        <f>'1'!B25</f>
        <v>dd-mm-rr</v>
      </c>
      <c r="C25" s="4">
        <v>0</v>
      </c>
    </row>
    <row r="26" spans="1:3" x14ac:dyDescent="0.3">
      <c r="A26" s="24" t="str">
        <f>'1'!A26:C26</f>
        <v>Rizika</v>
      </c>
      <c r="B26" s="24"/>
      <c r="C26" s="24"/>
    </row>
    <row r="27" spans="1:3" x14ac:dyDescent="0.3">
      <c r="A27" s="12" t="str">
        <f>'1'!A27</f>
        <v>Zaslání Rizik 1 b.</v>
      </c>
      <c r="B27" t="str">
        <f>'1'!B27</f>
        <v>dd-mm-rr</v>
      </c>
      <c r="C27" s="4">
        <v>0</v>
      </c>
    </row>
    <row r="28" spans="1:3" x14ac:dyDescent="0.3">
      <c r="A28" s="24" t="s">
        <v>67</v>
      </c>
      <c r="B28" s="24"/>
      <c r="C28" s="24"/>
    </row>
    <row r="29" spans="1:3" x14ac:dyDescent="0.3">
      <c r="A29" s="12" t="s">
        <v>68</v>
      </c>
      <c r="B29" t="s">
        <v>11</v>
      </c>
      <c r="C29" s="4">
        <v>0</v>
      </c>
    </row>
    <row r="30" spans="1:3" x14ac:dyDescent="0.3">
      <c r="A30" s="24" t="s">
        <v>9</v>
      </c>
      <c r="B30" s="24"/>
      <c r="C30" s="24"/>
    </row>
    <row r="31" spans="1:3" x14ac:dyDescent="0.3">
      <c r="A31" s="3" t="s">
        <v>38</v>
      </c>
      <c r="B31" t="s">
        <v>11</v>
      </c>
      <c r="C31" s="4">
        <v>0</v>
      </c>
    </row>
    <row r="32" spans="1:3" x14ac:dyDescent="0.3">
      <c r="A32" s="3" t="s">
        <v>39</v>
      </c>
      <c r="B32" t="s">
        <v>11</v>
      </c>
      <c r="C32" s="4">
        <v>0</v>
      </c>
    </row>
    <row r="33" spans="1:3" x14ac:dyDescent="0.3">
      <c r="A33" s="3" t="s">
        <v>39</v>
      </c>
      <c r="B33" t="s">
        <v>11</v>
      </c>
      <c r="C33" s="4">
        <v>0</v>
      </c>
    </row>
    <row r="34" spans="1:3" x14ac:dyDescent="0.3">
      <c r="A34" s="3" t="s">
        <v>39</v>
      </c>
      <c r="B34" t="s">
        <v>11</v>
      </c>
      <c r="C34" s="4">
        <v>0</v>
      </c>
    </row>
    <row r="35" spans="1:3" x14ac:dyDescent="0.3">
      <c r="A35" s="3" t="s">
        <v>39</v>
      </c>
      <c r="B35" t="s">
        <v>11</v>
      </c>
      <c r="C35" s="4">
        <v>0</v>
      </c>
    </row>
    <row r="36" spans="1:3" x14ac:dyDescent="0.3">
      <c r="A36" s="3" t="s">
        <v>40</v>
      </c>
      <c r="B36" t="s">
        <v>11</v>
      </c>
      <c r="C36" s="4">
        <v>0</v>
      </c>
    </row>
    <row r="37" spans="1:3" ht="15" thickBot="1" x14ac:dyDescent="0.35">
      <c r="A37" s="3" t="s">
        <v>41</v>
      </c>
      <c r="B37" t="s">
        <v>11</v>
      </c>
      <c r="C37" s="4">
        <v>0</v>
      </c>
    </row>
    <row r="38" spans="1:3" ht="15" thickBot="1" x14ac:dyDescent="0.35">
      <c r="A38" s="25" t="s">
        <v>10</v>
      </c>
      <c r="B38" s="25"/>
      <c r="C38" s="5">
        <f>C3+C4+C5+C6+C8+C9+C11+C12+C13+C14+C16+C17+C19+C20+C22+C23+C25+C27+C29+SUM(C31:C37)</f>
        <v>0</v>
      </c>
    </row>
  </sheetData>
  <mergeCells count="18">
    <mergeCell ref="A22:A23"/>
    <mergeCell ref="A24:C24"/>
    <mergeCell ref="A26:C26"/>
    <mergeCell ref="A30:C30"/>
    <mergeCell ref="A38:B38"/>
    <mergeCell ref="A28:C28"/>
    <mergeCell ref="A21:C21"/>
    <mergeCell ref="A1:C1"/>
    <mergeCell ref="A2:C2"/>
    <mergeCell ref="A3:A6"/>
    <mergeCell ref="A7:C7"/>
    <mergeCell ref="A8:A9"/>
    <mergeCell ref="A10:C10"/>
    <mergeCell ref="A11:A14"/>
    <mergeCell ref="A15:C15"/>
    <mergeCell ref="A16:A17"/>
    <mergeCell ref="A18:C18"/>
    <mergeCell ref="A19:A20"/>
  </mergeCells>
  <pageMargins left="0.70866141732283472" right="0.70866141732283472" top="0.78740157480314965" bottom="0.78740157480314965" header="0.31496062992125984" footer="0.31496062992125984"/>
  <pageSetup paperSize="9" scale="94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56D8644C9B91B49832A72FCB4405064" ma:contentTypeVersion="0" ma:contentTypeDescription="Vytvoří nový dokument" ma:contentTypeScope="" ma:versionID="d54f3275d2bb52365cc481092a8156b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5030a4fb49af6ac1945304746faa32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AA2D9C4-B7E6-4D33-BBE1-30DEC9542E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B84313-C3D7-445E-A08B-39AA3DDE93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CE12D8B-7B6D-4522-AD1E-5582C93BB5A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25</vt:i4>
      </vt:variant>
    </vt:vector>
  </HeadingPairs>
  <TitlesOfParts>
    <vt:vector size="25" baseType="lpstr">
      <vt:lpstr>Přehled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2025 Hodnocení výkonnosti ext_subjekty_verze 3(6</dc:title>
  <dc:creator>Smolon Marek</dc:creator>
  <cp:lastModifiedBy>pes hugo</cp:lastModifiedBy>
  <cp:lastPrinted>2021-01-19T07:38:10Z</cp:lastPrinted>
  <dcterms:created xsi:type="dcterms:W3CDTF">2021-01-19T07:16:18Z</dcterms:created>
  <dcterms:modified xsi:type="dcterms:W3CDTF">2025-06-02T11:57:59Z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0x010100856D8644C9B91B49832A72FCB4405064</vt:lpwstr>
  </property>
</Properties>
</file>